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ana\Desktop\کلاس حسابداری\"/>
    </mc:Choice>
  </mc:AlternateContent>
  <xr:revisionPtr revIDLastSave="0" documentId="13_ncr:1_{63FB9ACB-44F1-4839-A0B4-F88E38BE053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اطلاعات اولیه" sheetId="1" r:id="rId1"/>
    <sheet name="جستجو" sheetId="6" r:id="rId2"/>
    <sheet name="شمارش" sheetId="7" r:id="rId3"/>
  </sheets>
  <definedNames>
    <definedName name="_xlnm._FilterDatabase" localSheetId="0" hidden="1">'اطلاعات اولیه'!$A$1:$J$201</definedName>
    <definedName name="_xlnm.Print_Area" localSheetId="0">'اطلاعات اولیه'!$A$1:$J$201</definedName>
    <definedName name="_xlnm.Print_Titles" localSheetId="0">'اطلاعات اولیه'!$1:$1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B3" i="6"/>
  <c r="B4" i="6"/>
  <c r="B5" i="6"/>
  <c r="B6" i="6"/>
  <c r="B7" i="6"/>
  <c r="B8" i="6"/>
  <c r="B9" i="6"/>
  <c r="B10" i="6"/>
  <c r="B11" i="6"/>
  <c r="B12" i="6"/>
  <c r="B13" i="6"/>
  <c r="B14" i="6"/>
  <c r="B15" i="6"/>
  <c r="C2" i="6"/>
  <c r="C4" i="6"/>
  <c r="C5" i="6"/>
  <c r="C6" i="6"/>
  <c r="C7" i="6"/>
  <c r="C8" i="6"/>
  <c r="C9" i="6"/>
  <c r="C10" i="6"/>
  <c r="C11" i="6"/>
  <c r="C12" i="6"/>
  <c r="C13" i="6"/>
  <c r="C14" i="6"/>
  <c r="C15" i="6"/>
  <c r="C3" i="6"/>
  <c r="B2" i="6"/>
  <c r="H201" i="1"/>
  <c r="H5" i="1" l="1"/>
  <c r="H4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2" i="1"/>
  <c r="H199" i="1" l="1"/>
  <c r="H200" i="1"/>
</calcChain>
</file>

<file path=xl/sharedStrings.xml><?xml version="1.0" encoding="utf-8"?>
<sst xmlns="http://schemas.openxmlformats.org/spreadsheetml/2006/main" count="634" uniqueCount="122">
  <si>
    <t>کریمی حیدرآباد</t>
  </si>
  <si>
    <t>میراب</t>
  </si>
  <si>
    <t>تخت کیانی</t>
  </si>
  <si>
    <t>محمدی</t>
  </si>
  <si>
    <t>خیابانی</t>
  </si>
  <si>
    <t>نعمانی</t>
  </si>
  <si>
    <t>یحیایی</t>
  </si>
  <si>
    <t>جسور</t>
  </si>
  <si>
    <t>اصغری</t>
  </si>
  <si>
    <t>جسور خلجان</t>
  </si>
  <si>
    <t>فرامرزی</t>
  </si>
  <si>
    <t>عباسی</t>
  </si>
  <si>
    <t>آقایی</t>
  </si>
  <si>
    <t>علیمرادی</t>
  </si>
  <si>
    <t>ناصری</t>
  </si>
  <si>
    <t>رضائی ارجمند</t>
  </si>
  <si>
    <t>محمودی</t>
  </si>
  <si>
    <t xml:space="preserve">پور صادق </t>
  </si>
  <si>
    <t>منصوری</t>
  </si>
  <si>
    <t>ناموری یوسفی</t>
  </si>
  <si>
    <t>نوروزی</t>
  </si>
  <si>
    <t>احمدپور</t>
  </si>
  <si>
    <t>کفیلی</t>
  </si>
  <si>
    <t>سوارجوقان</t>
  </si>
  <si>
    <t>ولی پور</t>
  </si>
  <si>
    <t>نورزاد</t>
  </si>
  <si>
    <t>قلیزاده</t>
  </si>
  <si>
    <t>فرج پور</t>
  </si>
  <si>
    <t>وعیدی</t>
  </si>
  <si>
    <t>رضازاده</t>
  </si>
  <si>
    <t>الفت خسروشاهی</t>
  </si>
  <si>
    <t>نایبی اسفهلان</t>
  </si>
  <si>
    <t>شرقی</t>
  </si>
  <si>
    <t>عارف موسی زاده</t>
  </si>
  <si>
    <t>اشرفی</t>
  </si>
  <si>
    <t>صابونی</t>
  </si>
  <si>
    <t>زباد</t>
  </si>
  <si>
    <t>بهتاجی</t>
  </si>
  <si>
    <t>ناجی راد</t>
  </si>
  <si>
    <t>اسماعیل زاده</t>
  </si>
  <si>
    <t>شافع غازانی</t>
  </si>
  <si>
    <t>حیدری راد</t>
  </si>
  <si>
    <t>شامی</t>
  </si>
  <si>
    <t>اله یارزاده خیابانی</t>
  </si>
  <si>
    <t>کاظم زاده خسروشاهی</t>
  </si>
  <si>
    <t>کوهی</t>
  </si>
  <si>
    <t>یاری</t>
  </si>
  <si>
    <t>اسداله زاده</t>
  </si>
  <si>
    <t>سروری</t>
  </si>
  <si>
    <t>آقاپوری</t>
  </si>
  <si>
    <t>نصراللهی</t>
  </si>
  <si>
    <t>سیفی زاده</t>
  </si>
  <si>
    <t>هاشم زاده</t>
  </si>
  <si>
    <t>جلالی نیا</t>
  </si>
  <si>
    <t>ابراهیمی</t>
  </si>
  <si>
    <t>خجیر</t>
  </si>
  <si>
    <t>حسین زاده</t>
  </si>
  <si>
    <t>شادمان</t>
  </si>
  <si>
    <t>اسرافیل نژاد</t>
  </si>
  <si>
    <t>باقری</t>
  </si>
  <si>
    <t>قربانی</t>
  </si>
  <si>
    <t>پاک گر</t>
  </si>
  <si>
    <t>نصرالهی کردلر</t>
  </si>
  <si>
    <t>ابوترابی</t>
  </si>
  <si>
    <t>جابری خسروشاهی</t>
  </si>
  <si>
    <t>پورقربان</t>
  </si>
  <si>
    <t>صفری</t>
  </si>
  <si>
    <t>جعفری</t>
  </si>
  <si>
    <t>محسن لو</t>
  </si>
  <si>
    <t>ولیزاد</t>
  </si>
  <si>
    <t>موسی پور</t>
  </si>
  <si>
    <t xml:space="preserve">قبله ای </t>
  </si>
  <si>
    <t>ورمزیار</t>
  </si>
  <si>
    <t>نیک آسا</t>
  </si>
  <si>
    <t>جابری</t>
  </si>
  <si>
    <t>اسمعیلی</t>
  </si>
  <si>
    <t>هلانی</t>
  </si>
  <si>
    <t>حسینی اقدم</t>
  </si>
  <si>
    <t>مولودی فرد</t>
  </si>
  <si>
    <t>رنجیپور</t>
  </si>
  <si>
    <t>صادقی</t>
  </si>
  <si>
    <t>ابوالهشیار قدرتی</t>
  </si>
  <si>
    <t>نقی پور</t>
  </si>
  <si>
    <t>خدایی</t>
  </si>
  <si>
    <t>وطن خواه</t>
  </si>
  <si>
    <t>ختائی</t>
  </si>
  <si>
    <t>اکبرزاده لاله</t>
  </si>
  <si>
    <t>زلفی</t>
  </si>
  <si>
    <t>نریمانی</t>
  </si>
  <si>
    <t>غفاری</t>
  </si>
  <si>
    <t>صدقیان</t>
  </si>
  <si>
    <t>نام مشتری</t>
  </si>
  <si>
    <t>شماره انبار</t>
  </si>
  <si>
    <t>کالای فروخته شده</t>
  </si>
  <si>
    <t>محصول1</t>
  </si>
  <si>
    <t>محصول2</t>
  </si>
  <si>
    <t>محصول3</t>
  </si>
  <si>
    <t>محصول4</t>
  </si>
  <si>
    <t>محصول5</t>
  </si>
  <si>
    <t>محصول6</t>
  </si>
  <si>
    <t>محصول7</t>
  </si>
  <si>
    <t>محصول8</t>
  </si>
  <si>
    <t>محصول9</t>
  </si>
  <si>
    <t>محصول10</t>
  </si>
  <si>
    <t xml:space="preserve">تعداد </t>
  </si>
  <si>
    <t>مجازی</t>
  </si>
  <si>
    <t>حضوری</t>
  </si>
  <si>
    <t>قیمت کل</t>
  </si>
  <si>
    <t xml:space="preserve"> فی</t>
  </si>
  <si>
    <t>نوع فروش</t>
  </si>
  <si>
    <t>ردیف</t>
  </si>
  <si>
    <t>تخفیف</t>
  </si>
  <si>
    <t xml:space="preserve">نام </t>
  </si>
  <si>
    <t>میانگین محصول 6</t>
  </si>
  <si>
    <t>جمع محصول 6</t>
  </si>
  <si>
    <t>شمارش محصول 6</t>
  </si>
  <si>
    <t>محصول</t>
  </si>
  <si>
    <t>فی</t>
  </si>
  <si>
    <t>تخفیف جشنواره</t>
  </si>
  <si>
    <t>شمارش قیمت</t>
  </si>
  <si>
    <t>میانگین محصول</t>
  </si>
  <si>
    <t>تعداد دفعات خرید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</si>
</sst>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4" formatCode="_ * #,##0_-_ ;_ * #,##0\-_ ;_ * &quot;-&quot;??_-_ ;_ @_ 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2  Nazanin"/>
      <charset val="178"/>
    </font>
    <font>
      <sz val="8"/>
      <name val="Arial"/>
      <family val="2"/>
      <scheme val="minor"/>
    </font>
    <font>
      <b/>
      <sz val="11"/>
      <color theme="1"/>
      <name val="2  Nazanin"/>
      <charset val="178"/>
    </font>
    <font>
      <sz val="11"/>
      <color theme="1"/>
      <name val="2  Yekan"/>
      <charset val="17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/>
    </xf>
    <xf numFmtId="0" fontId="2" fillId="3" borderId="0" xfId="0" applyFont="1" applyFill="1"/>
    <xf numFmtId="0" fontId="2" fillId="3" borderId="1" xfId="0" applyFont="1" applyFill="1" applyBorder="1"/>
    <xf numFmtId="0" fontId="2" fillId="2" borderId="0" xfId="0" applyFont="1" applyFill="1"/>
    <xf numFmtId="164" fontId="4" fillId="2" borderId="1" xfId="1" applyNumberFormat="1" applyFont="1" applyFill="1" applyBorder="1" applyAlignment="1">
      <alignment horizontal="center"/>
    </xf>
    <xf numFmtId="164" fontId="2" fillId="3" borderId="1" xfId="1" applyNumberFormat="1" applyFont="1" applyFill="1" applyBorder="1"/>
    <xf numFmtId="164" fontId="2" fillId="3" borderId="0" xfId="1" applyNumberFormat="1" applyFont="1" applyFill="1"/>
    <xf numFmtId="164" fontId="2" fillId="3" borderId="1" xfId="0" applyNumberFormat="1" applyFont="1" applyFill="1" applyBorder="1"/>
    <xf numFmtId="0" fontId="4" fillId="2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2" borderId="1" xfId="0" applyFont="1" applyFill="1" applyBorder="1"/>
    <xf numFmtId="0" fontId="2" fillId="4" borderId="0" xfId="0" applyFont="1" applyFill="1"/>
    <xf numFmtId="0" fontId="2" fillId="5" borderId="0" xfId="0" applyFont="1" applyFill="1"/>
    <xf numFmtId="0" fontId="2" fillId="0" borderId="1" xfId="0" applyFont="1" applyFill="1" applyBorder="1"/>
    <xf numFmtId="0" fontId="2" fillId="0" borderId="2" xfId="0" applyFont="1" applyFill="1" applyBorder="1"/>
    <xf numFmtId="0" fontId="2" fillId="3" borderId="0" xfId="0" applyFont="1" applyFill="1"/>
    <xf numFmtId="0" fontId="2" fillId="3" borderId="1" xfId="0" applyFont="1" applyFill="1" applyBorder="1"/>
    <xf numFmtId="164" fontId="2" fillId="3" borderId="1" xfId="0" applyNumberFormat="1" applyFont="1" applyFill="1" applyBorder="1"/>
    <xf numFmtId="164" fontId="5" fillId="0" borderId="10" xfId="2" applyNumberFormat="1" applyFont="1" applyBorder="1"/>
    <xf numFmtId="164" fontId="5" fillId="0" borderId="11" xfId="2" applyNumberFormat="1" applyFont="1" applyBorder="1"/>
    <xf numFmtId="164" fontId="5" fillId="0" borderId="8" xfId="2" applyNumberFormat="1" applyFont="1" applyBorder="1"/>
    <xf numFmtId="164" fontId="5" fillId="0" borderId="9" xfId="2" applyNumberFormat="1" applyFont="1" applyBorder="1"/>
    <xf numFmtId="164" fontId="5" fillId="0" borderId="6" xfId="2" applyNumberFormat="1" applyFont="1" applyBorder="1"/>
    <xf numFmtId="164" fontId="5" fillId="0" borderId="7" xfId="2" applyNumberFormat="1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4" fontId="2" fillId="0" borderId="1" xfId="1" applyNumberFormat="1" applyFont="1" applyFill="1" applyBorder="1"/>
    <xf numFmtId="164" fontId="2" fillId="0" borderId="1" xfId="0" applyNumberFormat="1" applyFont="1" applyFill="1" applyBorder="1"/>
    <xf numFmtId="0" fontId="2" fillId="0" borderId="0" xfId="0" applyFont="1" applyFill="1"/>
    <xf numFmtId="0" fontId="5" fillId="2" borderId="15" xfId="0" applyFont="1" applyFill="1" applyBorder="1" applyAlignment="1">
      <alignment horizontal="center" vertical="center"/>
    </xf>
    <xf numFmtId="0" fontId="2" fillId="3" borderId="17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0" fontId="2" fillId="3" borderId="20" xfId="0" applyFont="1" applyFill="1" applyBorder="1"/>
    <xf numFmtId="0" fontId="2" fillId="3" borderId="21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2" fillId="3" borderId="23" xfId="0" applyFont="1" applyFill="1" applyBorder="1"/>
    <xf numFmtId="0" fontId="2" fillId="3" borderId="24" xfId="0" applyFont="1" applyFill="1" applyBorder="1"/>
    <xf numFmtId="0" fontId="2" fillId="3" borderId="25" xfId="0" applyFont="1" applyFill="1" applyBorder="1"/>
  </cellXfs>
  <cellStyles count="3">
    <cellStyle name="Comma" xfId="1" builtinId="3"/>
    <cellStyle name="Comma 2" xfId="2" xr:uid="{63213E0F-48E6-459C-9F13-9BE332945EF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CB-421E-B662-B6E1F0B356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CB-421E-B662-B6E1F0B356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CB-421E-B662-B6E1F0B356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CB-421E-B662-B6E1F0B356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CB-421E-B662-B6E1F0B3565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3CB-421E-B662-B6E1F0B3565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3CB-421E-B662-B6E1F0B3565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3CB-421E-B662-B6E1F0B3565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3CB-421E-B662-B6E1F0B3565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3CB-421E-B662-B6E1F0B3565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3CB-421E-B662-B6E1F0B3565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3CB-421E-B662-B6E1F0B3565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73CB-421E-B662-B6E1F0B3565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73CB-421E-B662-B6E1F0B3565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73CB-421E-B662-B6E1F0B3565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73CB-421E-B662-B6E1F0B3565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73CB-421E-B662-B6E1F0B3565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73CB-421E-B662-B6E1F0B35656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73CB-421E-B662-B6E1F0B35656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73CB-421E-B662-B6E1F0B35656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73CB-421E-B662-B6E1F0B35656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73CB-421E-B662-B6E1F0B35656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73CB-421E-B662-B6E1F0B35656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73CB-421E-B662-B6E1F0B35656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73CB-421E-B662-B6E1F0B35656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73CB-421E-B662-B6E1F0B35656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73CB-421E-B662-B6E1F0B35656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73CB-421E-B662-B6E1F0B35656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73CB-421E-B662-B6E1F0B35656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73CB-421E-B662-B6E1F0B35656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73CB-421E-B662-B6E1F0B35656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73CB-421E-B662-B6E1F0B35656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73CB-421E-B662-B6E1F0B35656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73CB-421E-B662-B6E1F0B35656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73CB-421E-B662-B6E1F0B35656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73CB-421E-B662-B6E1F0B35656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73CB-421E-B662-B6E1F0B35656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73CB-421E-B662-B6E1F0B35656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73CB-421E-B662-B6E1F0B35656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73CB-421E-B662-B6E1F0B35656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73CB-421E-B662-B6E1F0B35656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73CB-421E-B662-B6E1F0B35656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73CB-421E-B662-B6E1F0B35656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73CB-421E-B662-B6E1F0B35656}"/>
              </c:ext>
            </c:extLst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9-73CB-421E-B662-B6E1F0B35656}"/>
              </c:ext>
            </c:extLst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B-73CB-421E-B662-B6E1F0B35656}"/>
              </c:ext>
            </c:extLst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D-73CB-421E-B662-B6E1F0B35656}"/>
              </c:ext>
            </c:extLst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F-73CB-421E-B662-B6E1F0B35656}"/>
              </c:ext>
            </c:extLst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1-73CB-421E-B662-B6E1F0B35656}"/>
              </c:ext>
            </c:extLst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3-73CB-421E-B662-B6E1F0B35656}"/>
              </c:ext>
            </c:extLst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5-73CB-421E-B662-B6E1F0B35656}"/>
              </c:ext>
            </c:extLst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7-73CB-421E-B662-B6E1F0B35656}"/>
              </c:ext>
            </c:extLst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9-73CB-421E-B662-B6E1F0B35656}"/>
              </c:ext>
            </c:extLst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B-73CB-421E-B662-B6E1F0B35656}"/>
              </c:ext>
            </c:extLst>
          </c:dPt>
          <c:dPt>
            <c:idx val="5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D-73CB-421E-B662-B6E1F0B35656}"/>
              </c:ext>
            </c:extLst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F-73CB-421E-B662-B6E1F0B35656}"/>
              </c:ext>
            </c:extLst>
          </c:dPt>
          <c:dPt>
            <c:idx val="5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1-73CB-421E-B662-B6E1F0B35656}"/>
              </c:ext>
            </c:extLst>
          </c:dPt>
          <c:dPt>
            <c:idx val="5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3-73CB-421E-B662-B6E1F0B35656}"/>
              </c:ext>
            </c:extLst>
          </c:dPt>
          <c:dPt>
            <c:idx val="5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5-73CB-421E-B662-B6E1F0B35656}"/>
              </c:ext>
            </c:extLst>
          </c:dPt>
          <c:dPt>
            <c:idx val="5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7-73CB-421E-B662-B6E1F0B35656}"/>
              </c:ext>
            </c:extLst>
          </c:dPt>
          <c:dPt>
            <c:idx val="60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9-73CB-421E-B662-B6E1F0B35656}"/>
              </c:ext>
            </c:extLst>
          </c:dPt>
          <c:dPt>
            <c:idx val="61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B-73CB-421E-B662-B6E1F0B35656}"/>
              </c:ext>
            </c:extLst>
          </c:dPt>
          <c:dPt>
            <c:idx val="62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D-73CB-421E-B662-B6E1F0B35656}"/>
              </c:ext>
            </c:extLst>
          </c:dPt>
          <c:dPt>
            <c:idx val="63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F-73CB-421E-B662-B6E1F0B35656}"/>
              </c:ext>
            </c:extLst>
          </c:dPt>
          <c:dPt>
            <c:idx val="6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1-73CB-421E-B662-B6E1F0B35656}"/>
              </c:ext>
            </c:extLst>
          </c:dPt>
          <c:dPt>
            <c:idx val="6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3-73CB-421E-B662-B6E1F0B35656}"/>
              </c:ext>
            </c:extLst>
          </c:dPt>
          <c:dPt>
            <c:idx val="6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5-73CB-421E-B662-B6E1F0B35656}"/>
              </c:ext>
            </c:extLst>
          </c:dPt>
          <c:dPt>
            <c:idx val="67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7-73CB-421E-B662-B6E1F0B35656}"/>
              </c:ext>
            </c:extLst>
          </c:dPt>
          <c:dPt>
            <c:idx val="68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9-73CB-421E-B662-B6E1F0B35656}"/>
              </c:ext>
            </c:extLst>
          </c:dPt>
          <c:dPt>
            <c:idx val="69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B-73CB-421E-B662-B6E1F0B35656}"/>
              </c:ext>
            </c:extLst>
          </c:dPt>
          <c:dPt>
            <c:idx val="7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D-73CB-421E-B662-B6E1F0B35656}"/>
              </c:ext>
            </c:extLst>
          </c:dPt>
          <c:dPt>
            <c:idx val="71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F-73CB-421E-B662-B6E1F0B35656}"/>
              </c:ext>
            </c:extLst>
          </c:dPt>
          <c:dPt>
            <c:idx val="72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1-73CB-421E-B662-B6E1F0B35656}"/>
              </c:ext>
            </c:extLst>
          </c:dPt>
          <c:dPt>
            <c:idx val="73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3-73CB-421E-B662-B6E1F0B35656}"/>
              </c:ext>
            </c:extLst>
          </c:dPt>
          <c:dPt>
            <c:idx val="74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5-73CB-421E-B662-B6E1F0B35656}"/>
              </c:ext>
            </c:extLst>
          </c:dPt>
          <c:dPt>
            <c:idx val="75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7-73CB-421E-B662-B6E1F0B35656}"/>
              </c:ext>
            </c:extLst>
          </c:dPt>
          <c:dPt>
            <c:idx val="76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9-73CB-421E-B662-B6E1F0B35656}"/>
              </c:ext>
            </c:extLst>
          </c:dPt>
          <c:dPt>
            <c:idx val="77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B-73CB-421E-B662-B6E1F0B35656}"/>
              </c:ext>
            </c:extLst>
          </c:dPt>
          <c:dPt>
            <c:idx val="78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D-73CB-421E-B662-B6E1F0B35656}"/>
              </c:ext>
            </c:extLst>
          </c:dPt>
          <c:dPt>
            <c:idx val="79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F-73CB-421E-B662-B6E1F0B35656}"/>
              </c:ext>
            </c:extLst>
          </c:dPt>
          <c:dPt>
            <c:idx val="8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1-73CB-421E-B662-B6E1F0B35656}"/>
              </c:ext>
            </c:extLst>
          </c:dPt>
          <c:dPt>
            <c:idx val="8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3-73CB-421E-B662-B6E1F0B35656}"/>
              </c:ext>
            </c:extLst>
          </c:dPt>
          <c:dPt>
            <c:idx val="8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5-73CB-421E-B662-B6E1F0B35656}"/>
              </c:ext>
            </c:extLst>
          </c:dPt>
          <c:dPt>
            <c:idx val="8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7-73CB-421E-B662-B6E1F0B35656}"/>
              </c:ext>
            </c:extLst>
          </c:dPt>
          <c:dPt>
            <c:idx val="84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9-73CB-421E-B662-B6E1F0B35656}"/>
              </c:ext>
            </c:extLst>
          </c:dPt>
          <c:dPt>
            <c:idx val="85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B-73CB-421E-B662-B6E1F0B35656}"/>
              </c:ext>
            </c:extLst>
          </c:dPt>
          <c:dPt>
            <c:idx val="86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D-73CB-421E-B662-B6E1F0B35656}"/>
              </c:ext>
            </c:extLst>
          </c:dPt>
          <c:dPt>
            <c:idx val="87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F-73CB-421E-B662-B6E1F0B35656}"/>
              </c:ext>
            </c:extLst>
          </c:dPt>
          <c:dPt>
            <c:idx val="88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1-73CB-421E-B662-B6E1F0B35656}"/>
              </c:ext>
            </c:extLst>
          </c:dPt>
          <c:dPt>
            <c:idx val="89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3-73CB-421E-B662-B6E1F0B35656}"/>
              </c:ext>
            </c:extLst>
          </c:dPt>
          <c:dPt>
            <c:idx val="90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5-73CB-421E-B662-B6E1F0B35656}"/>
              </c:ext>
            </c:extLst>
          </c:dPt>
          <c:dPt>
            <c:idx val="91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7-73CB-421E-B662-B6E1F0B35656}"/>
              </c:ext>
            </c:extLst>
          </c:dPt>
          <c:dPt>
            <c:idx val="92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9-73CB-421E-B662-B6E1F0B35656}"/>
              </c:ext>
            </c:extLst>
          </c:dPt>
          <c:dPt>
            <c:idx val="93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B-73CB-421E-B662-B6E1F0B35656}"/>
              </c:ext>
            </c:extLst>
          </c:dPt>
          <c:dPt>
            <c:idx val="94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D-73CB-421E-B662-B6E1F0B35656}"/>
              </c:ext>
            </c:extLst>
          </c:dPt>
          <c:dPt>
            <c:idx val="95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F-73CB-421E-B662-B6E1F0B35656}"/>
              </c:ext>
            </c:extLst>
          </c:dPt>
          <c:dPt>
            <c:idx val="96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1-73CB-421E-B662-B6E1F0B35656}"/>
              </c:ext>
            </c:extLst>
          </c:dPt>
          <c:dPt>
            <c:idx val="97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3-73CB-421E-B662-B6E1F0B35656}"/>
              </c:ext>
            </c:extLst>
          </c:dPt>
          <c:dPt>
            <c:idx val="98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5-73CB-421E-B662-B6E1F0B35656}"/>
              </c:ext>
            </c:extLst>
          </c:dPt>
          <c:dPt>
            <c:idx val="99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7-73CB-421E-B662-B6E1F0B35656}"/>
              </c:ext>
            </c:extLst>
          </c:dPt>
          <c:dPt>
            <c:idx val="100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9-73CB-421E-B662-B6E1F0B35656}"/>
              </c:ext>
            </c:extLst>
          </c:dPt>
          <c:dPt>
            <c:idx val="101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B-73CB-421E-B662-B6E1F0B35656}"/>
              </c:ext>
            </c:extLst>
          </c:dPt>
          <c:dPt>
            <c:idx val="102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D-73CB-421E-B662-B6E1F0B35656}"/>
              </c:ext>
            </c:extLst>
          </c:dPt>
          <c:dPt>
            <c:idx val="103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F-73CB-421E-B662-B6E1F0B35656}"/>
              </c:ext>
            </c:extLst>
          </c:dPt>
          <c:dPt>
            <c:idx val="104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1-73CB-421E-B662-B6E1F0B35656}"/>
              </c:ext>
            </c:extLst>
          </c:dPt>
          <c:dPt>
            <c:idx val="105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3-73CB-421E-B662-B6E1F0B35656}"/>
              </c:ext>
            </c:extLst>
          </c:dPt>
          <c:dPt>
            <c:idx val="106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5-73CB-421E-B662-B6E1F0B35656}"/>
              </c:ext>
            </c:extLst>
          </c:dPt>
          <c:dPt>
            <c:idx val="107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7-73CB-421E-B662-B6E1F0B35656}"/>
              </c:ext>
            </c:extLst>
          </c:dPt>
          <c:dPt>
            <c:idx val="108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9-73CB-421E-B662-B6E1F0B35656}"/>
              </c:ext>
            </c:extLst>
          </c:dPt>
          <c:dPt>
            <c:idx val="10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B-73CB-421E-B662-B6E1F0B35656}"/>
              </c:ext>
            </c:extLst>
          </c:dPt>
          <c:dPt>
            <c:idx val="11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D-73CB-421E-B662-B6E1F0B35656}"/>
              </c:ext>
            </c:extLst>
          </c:dPt>
          <c:dPt>
            <c:idx val="11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F-73CB-421E-B662-B6E1F0B35656}"/>
              </c:ext>
            </c:extLst>
          </c:dPt>
          <c:dPt>
            <c:idx val="11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1-73CB-421E-B662-B6E1F0B35656}"/>
              </c:ext>
            </c:extLst>
          </c:dPt>
          <c:dPt>
            <c:idx val="11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3-73CB-421E-B662-B6E1F0B35656}"/>
              </c:ext>
            </c:extLst>
          </c:dPt>
          <c:dPt>
            <c:idx val="114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5-73CB-421E-B662-B6E1F0B35656}"/>
              </c:ext>
            </c:extLst>
          </c:dPt>
          <c:dPt>
            <c:idx val="115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7-73CB-421E-B662-B6E1F0B35656}"/>
              </c:ext>
            </c:extLst>
          </c:dPt>
          <c:dPt>
            <c:idx val="116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9-73CB-421E-B662-B6E1F0B35656}"/>
              </c:ext>
            </c:extLst>
          </c:dPt>
          <c:dPt>
            <c:idx val="117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B-73CB-421E-B662-B6E1F0B35656}"/>
              </c:ext>
            </c:extLst>
          </c:dPt>
          <c:dPt>
            <c:idx val="118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D-73CB-421E-B662-B6E1F0B35656}"/>
              </c:ext>
            </c:extLst>
          </c:dPt>
          <c:dPt>
            <c:idx val="119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F-73CB-421E-B662-B6E1F0B35656}"/>
              </c:ext>
            </c:extLst>
          </c:dPt>
          <c:dPt>
            <c:idx val="12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1-73CB-421E-B662-B6E1F0B35656}"/>
              </c:ext>
            </c:extLst>
          </c:dPt>
          <c:dPt>
            <c:idx val="121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3-73CB-421E-B662-B6E1F0B35656}"/>
              </c:ext>
            </c:extLst>
          </c:dPt>
          <c:dPt>
            <c:idx val="122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5-73CB-421E-B662-B6E1F0B35656}"/>
              </c:ext>
            </c:extLst>
          </c:dPt>
          <c:dPt>
            <c:idx val="123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7-73CB-421E-B662-B6E1F0B35656}"/>
              </c:ext>
            </c:extLst>
          </c:dPt>
          <c:dPt>
            <c:idx val="124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9-73CB-421E-B662-B6E1F0B35656}"/>
              </c:ext>
            </c:extLst>
          </c:dPt>
          <c:dPt>
            <c:idx val="125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B-73CB-421E-B662-B6E1F0B35656}"/>
              </c:ext>
            </c:extLst>
          </c:dPt>
          <c:dPt>
            <c:idx val="126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D-73CB-421E-B662-B6E1F0B35656}"/>
              </c:ext>
            </c:extLst>
          </c:dPt>
          <c:cat>
            <c:strRef>
              <c:f>'اطلاعات اولیه'!$F$2:$F$128</c:f>
              <c:strCache>
                <c:ptCount val="72"/>
                <c:pt idx="0">
                  <c:v>محصول9</c:v>
                </c:pt>
                <c:pt idx="1">
                  <c:v>محصول9</c:v>
                </c:pt>
                <c:pt idx="2">
                  <c:v>محصول9</c:v>
                </c:pt>
                <c:pt idx="3">
                  <c:v>محصول9</c:v>
                </c:pt>
                <c:pt idx="4">
                  <c:v>محصول9</c:v>
                </c:pt>
                <c:pt idx="5">
                  <c:v>محصول8</c:v>
                </c:pt>
                <c:pt idx="6">
                  <c:v>محصول8</c:v>
                </c:pt>
                <c:pt idx="7">
                  <c:v>محصول8</c:v>
                </c:pt>
                <c:pt idx="8">
                  <c:v>محصول8</c:v>
                </c:pt>
                <c:pt idx="9">
                  <c:v>محصول8</c:v>
                </c:pt>
                <c:pt idx="10">
                  <c:v>محصول8</c:v>
                </c:pt>
                <c:pt idx="11">
                  <c:v>محصول8</c:v>
                </c:pt>
                <c:pt idx="12">
                  <c:v>محصول8</c:v>
                </c:pt>
                <c:pt idx="13">
                  <c:v>محصول8</c:v>
                </c:pt>
                <c:pt idx="14">
                  <c:v>محصول8</c:v>
                </c:pt>
                <c:pt idx="15">
                  <c:v>محصول8</c:v>
                </c:pt>
                <c:pt idx="16">
                  <c:v>محصول7</c:v>
                </c:pt>
                <c:pt idx="17">
                  <c:v>محصول7</c:v>
                </c:pt>
                <c:pt idx="18">
                  <c:v>محصول7</c:v>
                </c:pt>
                <c:pt idx="19">
                  <c:v>محصول7</c:v>
                </c:pt>
                <c:pt idx="20">
                  <c:v>محصول7</c:v>
                </c:pt>
                <c:pt idx="21">
                  <c:v>محصول7</c:v>
                </c:pt>
                <c:pt idx="22">
                  <c:v>محصول7</c:v>
                </c:pt>
                <c:pt idx="23">
                  <c:v>محصول6</c:v>
                </c:pt>
                <c:pt idx="24">
                  <c:v>محصول6</c:v>
                </c:pt>
                <c:pt idx="25">
                  <c:v>محصول6</c:v>
                </c:pt>
                <c:pt idx="26">
                  <c:v>محصول6</c:v>
                </c:pt>
                <c:pt idx="27">
                  <c:v>محصول6</c:v>
                </c:pt>
                <c:pt idx="28">
                  <c:v>محصول6</c:v>
                </c:pt>
                <c:pt idx="29">
                  <c:v>محصول6</c:v>
                </c:pt>
                <c:pt idx="30">
                  <c:v>محصول6</c:v>
                </c:pt>
                <c:pt idx="31">
                  <c:v>محصول5</c:v>
                </c:pt>
                <c:pt idx="32">
                  <c:v>محصول5</c:v>
                </c:pt>
                <c:pt idx="33">
                  <c:v>محصول4</c:v>
                </c:pt>
                <c:pt idx="34">
                  <c:v>محصول4</c:v>
                </c:pt>
                <c:pt idx="35">
                  <c:v>محصول4</c:v>
                </c:pt>
                <c:pt idx="36">
                  <c:v>محصول4</c:v>
                </c:pt>
                <c:pt idx="37">
                  <c:v>محصول4</c:v>
                </c:pt>
                <c:pt idx="38">
                  <c:v>محصول3</c:v>
                </c:pt>
                <c:pt idx="39">
                  <c:v>محصول3</c:v>
                </c:pt>
                <c:pt idx="40">
                  <c:v>محصول3</c:v>
                </c:pt>
                <c:pt idx="41">
                  <c:v>محصول3</c:v>
                </c:pt>
                <c:pt idx="42">
                  <c:v>محصول3</c:v>
                </c:pt>
                <c:pt idx="43">
                  <c:v>محصول2</c:v>
                </c:pt>
                <c:pt idx="44">
                  <c:v>محصول2</c:v>
                </c:pt>
                <c:pt idx="45">
                  <c:v>محصول2</c:v>
                </c:pt>
                <c:pt idx="46">
                  <c:v>محصول2</c:v>
                </c:pt>
                <c:pt idx="47">
                  <c:v>محصول2</c:v>
                </c:pt>
                <c:pt idx="48">
                  <c:v>محصول2</c:v>
                </c:pt>
                <c:pt idx="49">
                  <c:v>محصول2</c:v>
                </c:pt>
                <c:pt idx="50">
                  <c:v>محصول10</c:v>
                </c:pt>
                <c:pt idx="51">
                  <c:v>محصول10</c:v>
                </c:pt>
                <c:pt idx="52">
                  <c:v>محصول10</c:v>
                </c:pt>
                <c:pt idx="53">
                  <c:v>محصول10</c:v>
                </c:pt>
                <c:pt idx="54">
                  <c:v>محصول10</c:v>
                </c:pt>
                <c:pt idx="55">
                  <c:v>محصول10</c:v>
                </c:pt>
                <c:pt idx="56">
                  <c:v>محصول10</c:v>
                </c:pt>
                <c:pt idx="57">
                  <c:v>محصول9</c:v>
                </c:pt>
                <c:pt idx="58">
                  <c:v>محصول9</c:v>
                </c:pt>
                <c:pt idx="59">
                  <c:v>محصول9</c:v>
                </c:pt>
                <c:pt idx="60">
                  <c:v>محصول9</c:v>
                </c:pt>
                <c:pt idx="61">
                  <c:v>محصول9</c:v>
                </c:pt>
                <c:pt idx="62">
                  <c:v>محصول9</c:v>
                </c:pt>
                <c:pt idx="63">
                  <c:v>محصول9</c:v>
                </c:pt>
                <c:pt idx="64">
                  <c:v>محصول8</c:v>
                </c:pt>
                <c:pt idx="65">
                  <c:v>محصول8</c:v>
                </c:pt>
                <c:pt idx="66">
                  <c:v>محصول8</c:v>
                </c:pt>
                <c:pt idx="67">
                  <c:v>محصول8</c:v>
                </c:pt>
                <c:pt idx="68">
                  <c:v>محصول8</c:v>
                </c:pt>
                <c:pt idx="69">
                  <c:v>محصول8</c:v>
                </c:pt>
                <c:pt idx="70">
                  <c:v>محصول7</c:v>
                </c:pt>
                <c:pt idx="71">
                  <c:v>محصول7</c:v>
                </c:pt>
              </c:strCache>
            </c:strRef>
          </c:cat>
          <c:val>
            <c:numRef>
              <c:f>'اطلاعات اولیه'!$G$2:$G$128</c:f>
              <c:numCache>
                <c:formatCode>General</c:formatCode>
                <c:ptCount val="72"/>
                <c:pt idx="0">
                  <c:v>20</c:v>
                </c:pt>
                <c:pt idx="1">
                  <c:v>29</c:v>
                </c:pt>
                <c:pt idx="2">
                  <c:v>32</c:v>
                </c:pt>
                <c:pt idx="3">
                  <c:v>25</c:v>
                </c:pt>
                <c:pt idx="4">
                  <c:v>12</c:v>
                </c:pt>
                <c:pt idx="5">
                  <c:v>7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20</c:v>
                </c:pt>
                <c:pt idx="11">
                  <c:v>30</c:v>
                </c:pt>
                <c:pt idx="12">
                  <c:v>25</c:v>
                </c:pt>
                <c:pt idx="13">
                  <c:v>32</c:v>
                </c:pt>
                <c:pt idx="14">
                  <c:v>29</c:v>
                </c:pt>
                <c:pt idx="15">
                  <c:v>7</c:v>
                </c:pt>
                <c:pt idx="16">
                  <c:v>7</c:v>
                </c:pt>
                <c:pt idx="17">
                  <c:v>20</c:v>
                </c:pt>
                <c:pt idx="18">
                  <c:v>10</c:v>
                </c:pt>
                <c:pt idx="19">
                  <c:v>29</c:v>
                </c:pt>
                <c:pt idx="20">
                  <c:v>30</c:v>
                </c:pt>
                <c:pt idx="21">
                  <c:v>29</c:v>
                </c:pt>
                <c:pt idx="22">
                  <c:v>21</c:v>
                </c:pt>
                <c:pt idx="23">
                  <c:v>32</c:v>
                </c:pt>
                <c:pt idx="24">
                  <c:v>12</c:v>
                </c:pt>
                <c:pt idx="25">
                  <c:v>30</c:v>
                </c:pt>
                <c:pt idx="26">
                  <c:v>10</c:v>
                </c:pt>
                <c:pt idx="27">
                  <c:v>32</c:v>
                </c:pt>
                <c:pt idx="28">
                  <c:v>15</c:v>
                </c:pt>
                <c:pt idx="29">
                  <c:v>25</c:v>
                </c:pt>
                <c:pt idx="30">
                  <c:v>30</c:v>
                </c:pt>
                <c:pt idx="31">
                  <c:v>23</c:v>
                </c:pt>
                <c:pt idx="32">
                  <c:v>30</c:v>
                </c:pt>
                <c:pt idx="33">
                  <c:v>7</c:v>
                </c:pt>
                <c:pt idx="34">
                  <c:v>25</c:v>
                </c:pt>
                <c:pt idx="35">
                  <c:v>32</c:v>
                </c:pt>
                <c:pt idx="36">
                  <c:v>7</c:v>
                </c:pt>
                <c:pt idx="37">
                  <c:v>10</c:v>
                </c:pt>
                <c:pt idx="38">
                  <c:v>25</c:v>
                </c:pt>
                <c:pt idx="39">
                  <c:v>20</c:v>
                </c:pt>
                <c:pt idx="40">
                  <c:v>25</c:v>
                </c:pt>
                <c:pt idx="41">
                  <c:v>20</c:v>
                </c:pt>
                <c:pt idx="42">
                  <c:v>7</c:v>
                </c:pt>
                <c:pt idx="43">
                  <c:v>30</c:v>
                </c:pt>
                <c:pt idx="44">
                  <c:v>7</c:v>
                </c:pt>
                <c:pt idx="45">
                  <c:v>32</c:v>
                </c:pt>
                <c:pt idx="46">
                  <c:v>30</c:v>
                </c:pt>
                <c:pt idx="47">
                  <c:v>10</c:v>
                </c:pt>
                <c:pt idx="48">
                  <c:v>25</c:v>
                </c:pt>
                <c:pt idx="49">
                  <c:v>15</c:v>
                </c:pt>
                <c:pt idx="50">
                  <c:v>25</c:v>
                </c:pt>
                <c:pt idx="51">
                  <c:v>32</c:v>
                </c:pt>
                <c:pt idx="52">
                  <c:v>15</c:v>
                </c:pt>
                <c:pt idx="53">
                  <c:v>32</c:v>
                </c:pt>
                <c:pt idx="54">
                  <c:v>30</c:v>
                </c:pt>
                <c:pt idx="55">
                  <c:v>30</c:v>
                </c:pt>
                <c:pt idx="56">
                  <c:v>25</c:v>
                </c:pt>
                <c:pt idx="57">
                  <c:v>25</c:v>
                </c:pt>
                <c:pt idx="58">
                  <c:v>30</c:v>
                </c:pt>
                <c:pt idx="59">
                  <c:v>23</c:v>
                </c:pt>
                <c:pt idx="60">
                  <c:v>29</c:v>
                </c:pt>
                <c:pt idx="61">
                  <c:v>25</c:v>
                </c:pt>
                <c:pt idx="62">
                  <c:v>29</c:v>
                </c:pt>
                <c:pt idx="63">
                  <c:v>25</c:v>
                </c:pt>
                <c:pt idx="64">
                  <c:v>32</c:v>
                </c:pt>
                <c:pt idx="65">
                  <c:v>10</c:v>
                </c:pt>
                <c:pt idx="66">
                  <c:v>20</c:v>
                </c:pt>
                <c:pt idx="67">
                  <c:v>23</c:v>
                </c:pt>
                <c:pt idx="68">
                  <c:v>25</c:v>
                </c:pt>
                <c:pt idx="69">
                  <c:v>7</c:v>
                </c:pt>
                <c:pt idx="70">
                  <c:v>23</c:v>
                </c:pt>
                <c:pt idx="7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E-4F3E-A00E-7B4F81D79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820856</xdr:colOff>
      <xdr:row>123</xdr:row>
      <xdr:rowOff>3</xdr:rowOff>
    </xdr:from>
    <xdr:to>
      <xdr:col>16378</xdr:col>
      <xdr:colOff>1011262599</xdr:colOff>
      <xdr:row>135</xdr:row>
      <xdr:rowOff>141251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DC42D4-5AA8-41D6-BAFF-E17BF25CE8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201"/>
  <sheetViews>
    <sheetView rightToLeft="1" tabSelected="1" view="pageBreakPreview" zoomScale="130" zoomScaleNormal="100" zoomScaleSheetLayoutView="130" workbookViewId="0">
      <selection activeCell="H1" sqref="H1"/>
    </sheetView>
  </sheetViews>
  <sheetFormatPr defaultRowHeight="17" x14ac:dyDescent="0.6"/>
  <cols>
    <col min="1" max="1" width="8.6640625" style="3" customWidth="1"/>
    <col min="2" max="2" width="13.1640625" style="2" customWidth="1"/>
    <col min="3" max="4" width="8.6640625" style="2" customWidth="1"/>
    <col min="5" max="5" width="10.83203125" style="7" customWidth="1"/>
    <col min="6" max="6" width="12.4140625" style="2" customWidth="1"/>
    <col min="7" max="7" width="8.6640625" style="2" customWidth="1"/>
    <col min="8" max="8" width="12.9140625" style="2" customWidth="1"/>
    <col min="9" max="9" width="13" style="2" customWidth="1"/>
    <col min="10" max="10" width="13" style="16" customWidth="1"/>
    <col min="11" max="16384" width="8.6640625" style="2"/>
  </cols>
  <sheetData>
    <row r="1" spans="1:10" s="4" customFormat="1" ht="18.5" x14ac:dyDescent="0.7">
      <c r="A1" s="11" t="s">
        <v>110</v>
      </c>
      <c r="B1" s="9" t="s">
        <v>91</v>
      </c>
      <c r="C1" s="1" t="s">
        <v>92</v>
      </c>
      <c r="D1" s="1" t="s">
        <v>109</v>
      </c>
      <c r="E1" s="5" t="s">
        <v>108</v>
      </c>
      <c r="F1" s="1" t="s">
        <v>93</v>
      </c>
      <c r="G1" s="1" t="s">
        <v>104</v>
      </c>
      <c r="H1" s="1" t="s">
        <v>107</v>
      </c>
      <c r="I1" s="1" t="s">
        <v>111</v>
      </c>
      <c r="J1" s="1" t="s">
        <v>118</v>
      </c>
    </row>
    <row r="2" spans="1:10" s="33" customFormat="1" hidden="1" x14ac:dyDescent="0.6">
      <c r="A2" s="17">
        <v>1</v>
      </c>
      <c r="B2" s="10" t="s">
        <v>8</v>
      </c>
      <c r="C2" s="17">
        <v>1</v>
      </c>
      <c r="D2" s="17" t="s">
        <v>106</v>
      </c>
      <c r="E2" s="6">
        <v>100000</v>
      </c>
      <c r="F2" s="17" t="s">
        <v>99</v>
      </c>
      <c r="G2" s="17">
        <v>45</v>
      </c>
      <c r="H2" s="18">
        <f t="shared" ref="H2:H33" si="0">E2*G2</f>
        <v>4500000</v>
      </c>
      <c r="I2" s="18"/>
      <c r="J2" s="18"/>
    </row>
    <row r="3" spans="1:10" s="33" customFormat="1" x14ac:dyDescent="0.6">
      <c r="A3" s="17">
        <v>2</v>
      </c>
      <c r="B3" s="10" t="s">
        <v>87</v>
      </c>
      <c r="C3" s="17">
        <v>5</v>
      </c>
      <c r="D3" s="17" t="s">
        <v>106</v>
      </c>
      <c r="E3" s="6">
        <v>200000</v>
      </c>
      <c r="F3" s="17" t="s">
        <v>102</v>
      </c>
      <c r="G3" s="17">
        <v>20</v>
      </c>
      <c r="H3" s="18">
        <f t="shared" si="0"/>
        <v>4000000</v>
      </c>
      <c r="I3" s="18"/>
      <c r="J3" s="18"/>
    </row>
    <row r="4" spans="1:10" s="33" customFormat="1" x14ac:dyDescent="0.6">
      <c r="A4" s="17">
        <v>3</v>
      </c>
      <c r="B4" s="10" t="s">
        <v>66</v>
      </c>
      <c r="C4" s="17">
        <v>4</v>
      </c>
      <c r="D4" s="17" t="s">
        <v>106</v>
      </c>
      <c r="E4" s="6">
        <v>3000000</v>
      </c>
      <c r="F4" s="17" t="s">
        <v>102</v>
      </c>
      <c r="G4" s="17">
        <v>29</v>
      </c>
      <c r="H4" s="18">
        <f t="shared" si="0"/>
        <v>87000000</v>
      </c>
      <c r="I4" s="18"/>
      <c r="J4" s="18"/>
    </row>
    <row r="5" spans="1:10" s="33" customFormat="1" x14ac:dyDescent="0.6">
      <c r="A5" s="17">
        <v>4</v>
      </c>
      <c r="B5" s="10" t="s">
        <v>11</v>
      </c>
      <c r="C5" s="17">
        <v>2</v>
      </c>
      <c r="D5" s="17" t="s">
        <v>106</v>
      </c>
      <c r="E5" s="6">
        <v>400000</v>
      </c>
      <c r="F5" s="17" t="s">
        <v>102</v>
      </c>
      <c r="G5" s="17">
        <v>32</v>
      </c>
      <c r="H5" s="18">
        <f t="shared" si="0"/>
        <v>12800000</v>
      </c>
      <c r="I5" s="18"/>
      <c r="J5" s="18"/>
    </row>
    <row r="6" spans="1:10" s="33" customFormat="1" x14ac:dyDescent="0.6">
      <c r="A6" s="17">
        <v>5</v>
      </c>
      <c r="B6" s="10" t="s">
        <v>16</v>
      </c>
      <c r="C6" s="17">
        <v>4</v>
      </c>
      <c r="D6" s="17" t="s">
        <v>106</v>
      </c>
      <c r="E6" s="6">
        <v>500000</v>
      </c>
      <c r="F6" s="17" t="s">
        <v>102</v>
      </c>
      <c r="G6" s="17">
        <v>25</v>
      </c>
      <c r="H6" s="18">
        <f t="shared" si="0"/>
        <v>12500000</v>
      </c>
      <c r="I6" s="18"/>
      <c r="J6" s="18"/>
    </row>
    <row r="7" spans="1:10" s="33" customFormat="1" x14ac:dyDescent="0.6">
      <c r="A7" s="17">
        <v>6</v>
      </c>
      <c r="B7" s="10" t="s">
        <v>16</v>
      </c>
      <c r="C7" s="17">
        <v>2</v>
      </c>
      <c r="D7" s="17" t="s">
        <v>106</v>
      </c>
      <c r="E7" s="6">
        <v>100000</v>
      </c>
      <c r="F7" s="17" t="s">
        <v>102</v>
      </c>
      <c r="G7" s="17">
        <v>12</v>
      </c>
      <c r="H7" s="18">
        <f t="shared" si="0"/>
        <v>1200000</v>
      </c>
      <c r="I7" s="18"/>
      <c r="J7" s="18"/>
    </row>
    <row r="8" spans="1:10" hidden="1" x14ac:dyDescent="0.6">
      <c r="A8" s="3">
        <v>7</v>
      </c>
      <c r="B8" s="10" t="s">
        <v>76</v>
      </c>
      <c r="C8" s="3">
        <v>6</v>
      </c>
      <c r="D8" s="3" t="s">
        <v>106</v>
      </c>
      <c r="E8" s="6">
        <v>200000</v>
      </c>
      <c r="F8" s="3" t="s">
        <v>102</v>
      </c>
      <c r="G8" s="3">
        <v>98</v>
      </c>
      <c r="H8" s="8">
        <f t="shared" si="0"/>
        <v>19600000</v>
      </c>
      <c r="I8" s="18"/>
      <c r="J8" s="18"/>
    </row>
    <row r="9" spans="1:10" hidden="1" x14ac:dyDescent="0.6">
      <c r="A9" s="3">
        <v>8</v>
      </c>
      <c r="B9" s="10" t="s">
        <v>6</v>
      </c>
      <c r="C9" s="3">
        <v>1</v>
      </c>
      <c r="D9" s="3" t="s">
        <v>106</v>
      </c>
      <c r="E9" s="6">
        <v>3000000</v>
      </c>
      <c r="F9" s="3" t="s">
        <v>102</v>
      </c>
      <c r="G9" s="3">
        <v>98</v>
      </c>
      <c r="H9" s="8">
        <f t="shared" si="0"/>
        <v>294000000</v>
      </c>
      <c r="I9" s="18"/>
      <c r="J9" s="18"/>
    </row>
    <row r="10" spans="1:10" hidden="1" x14ac:dyDescent="0.6">
      <c r="A10" s="3">
        <v>9</v>
      </c>
      <c r="B10" s="10" t="s">
        <v>54</v>
      </c>
      <c r="C10" s="3">
        <v>1</v>
      </c>
      <c r="D10" s="3" t="s">
        <v>106</v>
      </c>
      <c r="E10" s="6">
        <v>400000</v>
      </c>
      <c r="F10" s="3" t="s">
        <v>101</v>
      </c>
      <c r="G10" s="3">
        <v>60</v>
      </c>
      <c r="H10" s="8">
        <f t="shared" si="0"/>
        <v>24000000</v>
      </c>
      <c r="I10" s="18"/>
      <c r="J10" s="18"/>
    </row>
    <row r="11" spans="1:10" x14ac:dyDescent="0.6">
      <c r="A11" s="3">
        <v>10</v>
      </c>
      <c r="B11" s="10" t="s">
        <v>59</v>
      </c>
      <c r="C11" s="3">
        <v>4</v>
      </c>
      <c r="D11" s="3" t="s">
        <v>106</v>
      </c>
      <c r="E11" s="6">
        <v>500000</v>
      </c>
      <c r="F11" s="3" t="s">
        <v>101</v>
      </c>
      <c r="G11" s="3">
        <v>7</v>
      </c>
      <c r="H11" s="8">
        <f t="shared" si="0"/>
        <v>3500000</v>
      </c>
      <c r="I11" s="18"/>
      <c r="J11" s="18"/>
    </row>
    <row r="12" spans="1:10" hidden="1" x14ac:dyDescent="0.6">
      <c r="A12" s="3">
        <v>11</v>
      </c>
      <c r="B12" s="10" t="s">
        <v>37</v>
      </c>
      <c r="C12" s="3">
        <v>6</v>
      </c>
      <c r="D12" s="3" t="s">
        <v>106</v>
      </c>
      <c r="E12" s="6">
        <v>200000</v>
      </c>
      <c r="F12" s="3" t="s">
        <v>101</v>
      </c>
      <c r="G12" s="3">
        <v>98</v>
      </c>
      <c r="H12" s="8">
        <f t="shared" si="0"/>
        <v>19600000</v>
      </c>
      <c r="I12" s="18"/>
      <c r="J12" s="18"/>
    </row>
    <row r="13" spans="1:10" x14ac:dyDescent="0.6">
      <c r="A13" s="3">
        <v>12</v>
      </c>
      <c r="B13" s="10" t="s">
        <v>65</v>
      </c>
      <c r="C13" s="3">
        <v>2</v>
      </c>
      <c r="D13" s="3" t="s">
        <v>106</v>
      </c>
      <c r="E13" s="6">
        <v>3000000</v>
      </c>
      <c r="F13" s="3" t="s">
        <v>101</v>
      </c>
      <c r="G13" s="3">
        <v>30</v>
      </c>
      <c r="H13" s="8">
        <f t="shared" si="0"/>
        <v>90000000</v>
      </c>
      <c r="I13" s="18"/>
      <c r="J13" s="18"/>
    </row>
    <row r="14" spans="1:10" s="12" customFormat="1" x14ac:dyDescent="0.6">
      <c r="A14" s="3">
        <v>13</v>
      </c>
      <c r="B14" s="10" t="s">
        <v>7</v>
      </c>
      <c r="C14" s="3">
        <v>5</v>
      </c>
      <c r="D14" s="3" t="s">
        <v>106</v>
      </c>
      <c r="E14" s="6">
        <v>400000</v>
      </c>
      <c r="F14" s="3" t="s">
        <v>101</v>
      </c>
      <c r="G14" s="3">
        <v>30</v>
      </c>
      <c r="H14" s="8">
        <f t="shared" si="0"/>
        <v>12000000</v>
      </c>
      <c r="I14" s="18"/>
      <c r="J14" s="18"/>
    </row>
    <row r="15" spans="1:10" x14ac:dyDescent="0.6">
      <c r="A15" s="3">
        <v>14</v>
      </c>
      <c r="B15" s="10" t="s">
        <v>67</v>
      </c>
      <c r="C15" s="3">
        <v>2</v>
      </c>
      <c r="D15" s="3" t="s">
        <v>106</v>
      </c>
      <c r="E15" s="6">
        <v>500000</v>
      </c>
      <c r="F15" s="3" t="s">
        <v>101</v>
      </c>
      <c r="G15" s="3">
        <v>30</v>
      </c>
      <c r="H15" s="8">
        <f t="shared" si="0"/>
        <v>15000000</v>
      </c>
      <c r="I15" s="18"/>
      <c r="J15" s="18"/>
    </row>
    <row r="16" spans="1:10" hidden="1" x14ac:dyDescent="0.6">
      <c r="A16" s="3">
        <v>15</v>
      </c>
      <c r="B16" s="10" t="s">
        <v>56</v>
      </c>
      <c r="C16" s="3">
        <v>1</v>
      </c>
      <c r="D16" s="3" t="s">
        <v>106</v>
      </c>
      <c r="E16" s="6">
        <v>100000</v>
      </c>
      <c r="F16" s="3" t="s">
        <v>101</v>
      </c>
      <c r="G16" s="3">
        <v>65</v>
      </c>
      <c r="H16" s="8">
        <f t="shared" si="0"/>
        <v>6500000</v>
      </c>
      <c r="I16" s="18"/>
      <c r="J16" s="18"/>
    </row>
    <row r="17" spans="1:10" x14ac:dyDescent="0.6">
      <c r="A17" s="3">
        <v>16</v>
      </c>
      <c r="B17" s="10" t="s">
        <v>79</v>
      </c>
      <c r="C17" s="3">
        <v>2</v>
      </c>
      <c r="D17" s="3" t="s">
        <v>106</v>
      </c>
      <c r="E17" s="6">
        <v>200000</v>
      </c>
      <c r="F17" s="3" t="s">
        <v>101</v>
      </c>
      <c r="G17" s="3">
        <v>30</v>
      </c>
      <c r="H17" s="8">
        <f t="shared" si="0"/>
        <v>6000000</v>
      </c>
      <c r="I17" s="18"/>
      <c r="J17" s="18"/>
    </row>
    <row r="18" spans="1:10" x14ac:dyDescent="0.6">
      <c r="A18" s="3">
        <v>17</v>
      </c>
      <c r="B18" s="10" t="s">
        <v>48</v>
      </c>
      <c r="C18" s="3">
        <v>1</v>
      </c>
      <c r="D18" s="3" t="s">
        <v>106</v>
      </c>
      <c r="E18" s="6">
        <v>3000000</v>
      </c>
      <c r="F18" s="3" t="s">
        <v>101</v>
      </c>
      <c r="G18" s="3">
        <v>20</v>
      </c>
      <c r="H18" s="8">
        <f t="shared" si="0"/>
        <v>60000000</v>
      </c>
      <c r="I18" s="18"/>
      <c r="J18" s="18"/>
    </row>
    <row r="19" spans="1:10" hidden="1" x14ac:dyDescent="0.6">
      <c r="A19" s="3">
        <v>18</v>
      </c>
      <c r="B19" s="10" t="s">
        <v>80</v>
      </c>
      <c r="C19" s="3">
        <v>2</v>
      </c>
      <c r="D19" s="3" t="s">
        <v>106</v>
      </c>
      <c r="E19" s="6">
        <v>200000</v>
      </c>
      <c r="F19" s="3" t="s">
        <v>101</v>
      </c>
      <c r="G19" s="3">
        <v>85</v>
      </c>
      <c r="H19" s="8">
        <f t="shared" si="0"/>
        <v>17000000</v>
      </c>
      <c r="I19" s="18"/>
      <c r="J19" s="18"/>
    </row>
    <row r="20" spans="1:10" hidden="1" x14ac:dyDescent="0.6">
      <c r="A20" s="3">
        <v>19</v>
      </c>
      <c r="B20" s="10" t="s">
        <v>90</v>
      </c>
      <c r="C20" s="3">
        <v>2</v>
      </c>
      <c r="D20" s="3" t="s">
        <v>106</v>
      </c>
      <c r="E20" s="6">
        <v>3000000</v>
      </c>
      <c r="F20" s="3" t="s">
        <v>101</v>
      </c>
      <c r="G20" s="3">
        <v>60</v>
      </c>
      <c r="H20" s="8">
        <f t="shared" si="0"/>
        <v>180000000</v>
      </c>
      <c r="I20" s="18"/>
      <c r="J20" s="18"/>
    </row>
    <row r="21" spans="1:10" x14ac:dyDescent="0.6">
      <c r="A21" s="3">
        <v>20</v>
      </c>
      <c r="B21" s="10" t="s">
        <v>22</v>
      </c>
      <c r="C21" s="3">
        <v>6</v>
      </c>
      <c r="D21" s="3" t="s">
        <v>106</v>
      </c>
      <c r="E21" s="6">
        <v>400000</v>
      </c>
      <c r="F21" s="3" t="s">
        <v>101</v>
      </c>
      <c r="G21" s="3">
        <v>30</v>
      </c>
      <c r="H21" s="8">
        <f t="shared" si="0"/>
        <v>12000000</v>
      </c>
      <c r="I21" s="18"/>
      <c r="J21" s="18"/>
    </row>
    <row r="22" spans="1:10" x14ac:dyDescent="0.6">
      <c r="A22" s="3">
        <v>21</v>
      </c>
      <c r="B22" s="10" t="s">
        <v>78</v>
      </c>
      <c r="C22" s="3">
        <v>6</v>
      </c>
      <c r="D22" s="3" t="s">
        <v>106</v>
      </c>
      <c r="E22" s="6">
        <v>500000</v>
      </c>
      <c r="F22" s="3" t="s">
        <v>101</v>
      </c>
      <c r="G22" s="3">
        <v>25</v>
      </c>
      <c r="H22" s="8">
        <f t="shared" si="0"/>
        <v>12500000</v>
      </c>
      <c r="I22" s="18"/>
      <c r="J22" s="18"/>
    </row>
    <row r="23" spans="1:10" hidden="1" x14ac:dyDescent="0.6">
      <c r="A23" s="3">
        <v>22</v>
      </c>
      <c r="B23" s="10" t="s">
        <v>19</v>
      </c>
      <c r="C23" s="3">
        <v>6</v>
      </c>
      <c r="D23" s="3" t="s">
        <v>106</v>
      </c>
      <c r="E23" s="6">
        <v>100000</v>
      </c>
      <c r="F23" s="3" t="s">
        <v>101</v>
      </c>
      <c r="G23" s="3">
        <v>78</v>
      </c>
      <c r="H23" s="8">
        <f t="shared" si="0"/>
        <v>7800000</v>
      </c>
      <c r="I23" s="18"/>
      <c r="J23" s="18"/>
    </row>
    <row r="24" spans="1:10" s="12" customFormat="1" x14ac:dyDescent="0.6">
      <c r="A24" s="3">
        <v>23</v>
      </c>
      <c r="B24" s="10" t="s">
        <v>5</v>
      </c>
      <c r="C24" s="3">
        <v>5</v>
      </c>
      <c r="D24" s="3" t="s">
        <v>106</v>
      </c>
      <c r="E24" s="6">
        <v>200000</v>
      </c>
      <c r="F24" s="3" t="s">
        <v>101</v>
      </c>
      <c r="G24" s="3">
        <v>32</v>
      </c>
      <c r="H24" s="8">
        <f t="shared" si="0"/>
        <v>6400000</v>
      </c>
      <c r="I24" s="18"/>
      <c r="J24" s="18"/>
    </row>
    <row r="25" spans="1:10" x14ac:dyDescent="0.6">
      <c r="A25" s="3">
        <v>24</v>
      </c>
      <c r="B25" s="10" t="s">
        <v>20</v>
      </c>
      <c r="C25" s="3">
        <v>4</v>
      </c>
      <c r="D25" s="3" t="s">
        <v>106</v>
      </c>
      <c r="E25" s="6">
        <v>3000000</v>
      </c>
      <c r="F25" s="3" t="s">
        <v>101</v>
      </c>
      <c r="G25" s="3">
        <v>29</v>
      </c>
      <c r="H25" s="8">
        <f t="shared" si="0"/>
        <v>87000000</v>
      </c>
      <c r="I25" s="18"/>
      <c r="J25" s="18"/>
    </row>
    <row r="26" spans="1:10" s="12" customFormat="1" x14ac:dyDescent="0.6">
      <c r="A26" s="3">
        <v>25</v>
      </c>
      <c r="B26" s="10" t="s">
        <v>24</v>
      </c>
      <c r="C26" s="3">
        <v>6</v>
      </c>
      <c r="D26" s="3" t="s">
        <v>106</v>
      </c>
      <c r="E26" s="6">
        <v>200000</v>
      </c>
      <c r="F26" s="3" t="s">
        <v>101</v>
      </c>
      <c r="G26" s="3">
        <v>7</v>
      </c>
      <c r="H26" s="8">
        <f t="shared" si="0"/>
        <v>1400000</v>
      </c>
      <c r="I26" s="18"/>
      <c r="J26" s="18"/>
    </row>
    <row r="27" spans="1:10" hidden="1" x14ac:dyDescent="0.6">
      <c r="A27" s="3">
        <v>26</v>
      </c>
      <c r="B27" s="10" t="s">
        <v>47</v>
      </c>
      <c r="C27" s="3">
        <v>5</v>
      </c>
      <c r="D27" s="3" t="s">
        <v>106</v>
      </c>
      <c r="E27" s="6">
        <v>3000000</v>
      </c>
      <c r="F27" s="3" t="s">
        <v>100</v>
      </c>
      <c r="G27" s="3">
        <v>51</v>
      </c>
      <c r="H27" s="8">
        <f t="shared" si="0"/>
        <v>153000000</v>
      </c>
      <c r="I27" s="18"/>
      <c r="J27" s="18"/>
    </row>
    <row r="28" spans="1:10" hidden="1" x14ac:dyDescent="0.6">
      <c r="A28" s="3">
        <v>27</v>
      </c>
      <c r="B28" s="10" t="s">
        <v>53</v>
      </c>
      <c r="C28" s="3">
        <v>6</v>
      </c>
      <c r="D28" s="3" t="s">
        <v>106</v>
      </c>
      <c r="E28" s="6">
        <v>400000</v>
      </c>
      <c r="F28" s="3" t="s">
        <v>100</v>
      </c>
      <c r="G28" s="3">
        <v>50</v>
      </c>
      <c r="H28" s="8">
        <f t="shared" si="0"/>
        <v>20000000</v>
      </c>
      <c r="I28" s="18"/>
      <c r="J28" s="18"/>
    </row>
    <row r="29" spans="1:10" x14ac:dyDescent="0.6">
      <c r="A29" s="3">
        <v>28</v>
      </c>
      <c r="B29" s="10" t="s">
        <v>36</v>
      </c>
      <c r="C29" s="3">
        <v>5</v>
      </c>
      <c r="D29" s="3" t="s">
        <v>106</v>
      </c>
      <c r="E29" s="6">
        <v>500000</v>
      </c>
      <c r="F29" s="3" t="s">
        <v>100</v>
      </c>
      <c r="G29" s="3">
        <v>7</v>
      </c>
      <c r="H29" s="8">
        <f t="shared" si="0"/>
        <v>3500000</v>
      </c>
      <c r="I29" s="18"/>
      <c r="J29" s="18"/>
    </row>
    <row r="30" spans="1:10" x14ac:dyDescent="0.6">
      <c r="A30" s="3">
        <v>29</v>
      </c>
      <c r="B30" s="10" t="s">
        <v>51</v>
      </c>
      <c r="C30" s="3">
        <v>2</v>
      </c>
      <c r="D30" s="3" t="s">
        <v>106</v>
      </c>
      <c r="E30" s="6">
        <v>100000</v>
      </c>
      <c r="F30" s="3" t="s">
        <v>100</v>
      </c>
      <c r="G30" s="3">
        <v>20</v>
      </c>
      <c r="H30" s="8">
        <f t="shared" si="0"/>
        <v>2000000</v>
      </c>
      <c r="I30" s="18"/>
      <c r="J30" s="18"/>
    </row>
    <row r="31" spans="1:10" x14ac:dyDescent="0.6">
      <c r="A31" s="3">
        <v>30</v>
      </c>
      <c r="B31" s="10" t="s">
        <v>42</v>
      </c>
      <c r="C31" s="3">
        <v>3</v>
      </c>
      <c r="D31" s="3" t="s">
        <v>106</v>
      </c>
      <c r="E31" s="6">
        <v>200000</v>
      </c>
      <c r="F31" s="3" t="s">
        <v>100</v>
      </c>
      <c r="G31" s="3">
        <v>10</v>
      </c>
      <c r="H31" s="8">
        <f t="shared" si="0"/>
        <v>2000000</v>
      </c>
      <c r="I31" s="18"/>
      <c r="J31" s="18"/>
    </row>
    <row r="32" spans="1:10" hidden="1" x14ac:dyDescent="0.6">
      <c r="A32" s="3">
        <v>31</v>
      </c>
      <c r="B32" s="10" t="s">
        <v>33</v>
      </c>
      <c r="C32" s="3">
        <v>2</v>
      </c>
      <c r="D32" s="3" t="s">
        <v>106</v>
      </c>
      <c r="E32" s="6">
        <v>3000000</v>
      </c>
      <c r="F32" s="3" t="s">
        <v>100</v>
      </c>
      <c r="G32" s="3">
        <v>62</v>
      </c>
      <c r="H32" s="8">
        <f t="shared" si="0"/>
        <v>186000000</v>
      </c>
      <c r="I32" s="18"/>
      <c r="J32" s="18"/>
    </row>
    <row r="33" spans="1:10" x14ac:dyDescent="0.6">
      <c r="A33" s="3">
        <v>32</v>
      </c>
      <c r="B33" s="10" t="s">
        <v>26</v>
      </c>
      <c r="C33" s="3">
        <v>2</v>
      </c>
      <c r="D33" s="3" t="s">
        <v>106</v>
      </c>
      <c r="E33" s="6">
        <v>200000</v>
      </c>
      <c r="F33" s="3" t="s">
        <v>100</v>
      </c>
      <c r="G33" s="3">
        <v>29</v>
      </c>
      <c r="H33" s="8">
        <f t="shared" si="0"/>
        <v>5800000</v>
      </c>
      <c r="I33" s="18"/>
      <c r="J33" s="18"/>
    </row>
    <row r="34" spans="1:10" x14ac:dyDescent="0.6">
      <c r="A34" s="3">
        <v>33</v>
      </c>
      <c r="B34" s="10" t="s">
        <v>68</v>
      </c>
      <c r="C34" s="3">
        <v>6</v>
      </c>
      <c r="D34" s="3" t="s">
        <v>106</v>
      </c>
      <c r="E34" s="6">
        <v>3000000</v>
      </c>
      <c r="F34" s="3" t="s">
        <v>100</v>
      </c>
      <c r="G34" s="3">
        <v>30</v>
      </c>
      <c r="H34" s="8">
        <f t="shared" ref="H34:H65" si="1">E34*G34</f>
        <v>90000000</v>
      </c>
      <c r="I34" s="18"/>
      <c r="J34" s="18"/>
    </row>
    <row r="35" spans="1:10" x14ac:dyDescent="0.6">
      <c r="A35" s="3">
        <v>34</v>
      </c>
      <c r="B35" s="10" t="s">
        <v>14</v>
      </c>
      <c r="C35" s="3">
        <v>2</v>
      </c>
      <c r="D35" s="3" t="s">
        <v>106</v>
      </c>
      <c r="E35" s="6">
        <v>400000</v>
      </c>
      <c r="F35" s="3" t="s">
        <v>100</v>
      </c>
      <c r="G35" s="3">
        <v>29</v>
      </c>
      <c r="H35" s="8">
        <f t="shared" si="1"/>
        <v>11600000</v>
      </c>
      <c r="I35" s="18"/>
      <c r="J35" s="18"/>
    </row>
    <row r="36" spans="1:10" hidden="1" x14ac:dyDescent="0.6">
      <c r="A36" s="3">
        <v>35</v>
      </c>
      <c r="B36" s="10" t="s">
        <v>19</v>
      </c>
      <c r="C36" s="3">
        <v>5</v>
      </c>
      <c r="D36" s="3" t="s">
        <v>106</v>
      </c>
      <c r="E36" s="6">
        <v>500000</v>
      </c>
      <c r="F36" s="3" t="s">
        <v>100</v>
      </c>
      <c r="G36" s="3">
        <v>45</v>
      </c>
      <c r="H36" s="8">
        <f t="shared" si="1"/>
        <v>22500000</v>
      </c>
      <c r="I36" s="18"/>
      <c r="J36" s="18"/>
    </row>
    <row r="37" spans="1:10" x14ac:dyDescent="0.6">
      <c r="A37" s="3">
        <v>36</v>
      </c>
      <c r="B37" s="10" t="s">
        <v>28</v>
      </c>
      <c r="C37" s="3">
        <v>2</v>
      </c>
      <c r="D37" s="3" t="s">
        <v>106</v>
      </c>
      <c r="E37" s="6">
        <v>100000</v>
      </c>
      <c r="F37" s="3" t="s">
        <v>100</v>
      </c>
      <c r="G37" s="3">
        <v>21</v>
      </c>
      <c r="H37" s="8">
        <f t="shared" si="1"/>
        <v>2100000</v>
      </c>
      <c r="I37" s="18"/>
      <c r="J37" s="18"/>
    </row>
    <row r="38" spans="1:10" hidden="1" x14ac:dyDescent="0.6">
      <c r="A38" s="3">
        <v>37</v>
      </c>
      <c r="B38" s="10" t="s">
        <v>59</v>
      </c>
      <c r="C38" s="3">
        <v>2</v>
      </c>
      <c r="D38" s="3" t="s">
        <v>106</v>
      </c>
      <c r="E38" s="6">
        <v>200000</v>
      </c>
      <c r="F38" s="3" t="s">
        <v>99</v>
      </c>
      <c r="G38" s="3">
        <v>98</v>
      </c>
      <c r="H38" s="8">
        <f t="shared" si="1"/>
        <v>19600000</v>
      </c>
      <c r="I38" s="18"/>
      <c r="J38" s="18"/>
    </row>
    <row r="39" spans="1:10" hidden="1" x14ac:dyDescent="0.6">
      <c r="A39" s="3">
        <v>38</v>
      </c>
      <c r="B39" s="10" t="s">
        <v>57</v>
      </c>
      <c r="C39" s="3">
        <v>2</v>
      </c>
      <c r="D39" s="3" t="s">
        <v>106</v>
      </c>
      <c r="E39" s="6">
        <v>3000000</v>
      </c>
      <c r="F39" s="3" t="s">
        <v>99</v>
      </c>
      <c r="G39" s="3">
        <v>98</v>
      </c>
      <c r="H39" s="8">
        <f t="shared" si="1"/>
        <v>294000000</v>
      </c>
      <c r="I39" s="18"/>
      <c r="J39" s="18"/>
    </row>
    <row r="40" spans="1:10" hidden="1" x14ac:dyDescent="0.6">
      <c r="A40" s="3">
        <v>39</v>
      </c>
      <c r="B40" s="10" t="s">
        <v>35</v>
      </c>
      <c r="C40" s="3">
        <v>3</v>
      </c>
      <c r="D40" s="3" t="s">
        <v>106</v>
      </c>
      <c r="E40" s="6">
        <v>200000</v>
      </c>
      <c r="F40" s="3" t="s">
        <v>99</v>
      </c>
      <c r="G40" s="3">
        <v>62</v>
      </c>
      <c r="H40" s="8">
        <f t="shared" si="1"/>
        <v>12400000</v>
      </c>
      <c r="I40" s="18"/>
      <c r="J40" s="18"/>
    </row>
    <row r="41" spans="1:10" x14ac:dyDescent="0.6">
      <c r="A41" s="3">
        <v>40</v>
      </c>
      <c r="B41" s="10" t="s">
        <v>13</v>
      </c>
      <c r="C41" s="3">
        <v>1</v>
      </c>
      <c r="D41" s="3" t="s">
        <v>106</v>
      </c>
      <c r="E41" s="6">
        <v>3000000</v>
      </c>
      <c r="F41" s="3" t="s">
        <v>99</v>
      </c>
      <c r="G41" s="3">
        <v>32</v>
      </c>
      <c r="H41" s="8">
        <f t="shared" si="1"/>
        <v>96000000</v>
      </c>
      <c r="I41" s="18"/>
      <c r="J41" s="18"/>
    </row>
    <row r="42" spans="1:10" x14ac:dyDescent="0.6">
      <c r="A42" s="3">
        <v>41</v>
      </c>
      <c r="B42" s="10" t="s">
        <v>27</v>
      </c>
      <c r="C42" s="3">
        <v>1</v>
      </c>
      <c r="D42" s="3" t="s">
        <v>106</v>
      </c>
      <c r="E42" s="6">
        <v>400000</v>
      </c>
      <c r="F42" s="3" t="s">
        <v>99</v>
      </c>
      <c r="G42" s="3">
        <v>12</v>
      </c>
      <c r="H42" s="8">
        <f t="shared" si="1"/>
        <v>4800000</v>
      </c>
      <c r="I42" s="18"/>
      <c r="J42" s="18"/>
    </row>
    <row r="43" spans="1:10" x14ac:dyDescent="0.6">
      <c r="A43" s="3">
        <v>42</v>
      </c>
      <c r="B43" s="10" t="s">
        <v>44</v>
      </c>
      <c r="C43" s="3">
        <v>3</v>
      </c>
      <c r="D43" s="3" t="s">
        <v>106</v>
      </c>
      <c r="E43" s="6">
        <v>500000</v>
      </c>
      <c r="F43" s="3" t="s">
        <v>99</v>
      </c>
      <c r="G43" s="3">
        <v>30</v>
      </c>
      <c r="H43" s="8">
        <f t="shared" si="1"/>
        <v>15000000</v>
      </c>
      <c r="I43" s="18"/>
      <c r="J43" s="18"/>
    </row>
    <row r="44" spans="1:10" hidden="1" x14ac:dyDescent="0.6">
      <c r="A44" s="3">
        <v>43</v>
      </c>
      <c r="B44" s="10" t="s">
        <v>18</v>
      </c>
      <c r="C44" s="3">
        <v>6</v>
      </c>
      <c r="D44" s="3" t="s">
        <v>106</v>
      </c>
      <c r="E44" s="6">
        <v>100000</v>
      </c>
      <c r="F44" s="3" t="s">
        <v>99</v>
      </c>
      <c r="G44" s="3">
        <v>98</v>
      </c>
      <c r="H44" s="8">
        <f t="shared" si="1"/>
        <v>9800000</v>
      </c>
      <c r="I44" s="18"/>
      <c r="J44" s="18"/>
    </row>
    <row r="45" spans="1:10" x14ac:dyDescent="0.6">
      <c r="A45" s="3">
        <v>44</v>
      </c>
      <c r="B45" s="10" t="s">
        <v>18</v>
      </c>
      <c r="C45" s="3">
        <v>4</v>
      </c>
      <c r="D45" s="3" t="s">
        <v>106</v>
      </c>
      <c r="E45" s="6">
        <v>200000</v>
      </c>
      <c r="F45" s="3" t="s">
        <v>99</v>
      </c>
      <c r="G45" s="3">
        <v>10</v>
      </c>
      <c r="H45" s="8">
        <f t="shared" si="1"/>
        <v>2000000</v>
      </c>
      <c r="I45" s="18"/>
      <c r="J45" s="18"/>
    </row>
    <row r="46" spans="1:10" x14ac:dyDescent="0.6">
      <c r="A46" s="3">
        <v>45</v>
      </c>
      <c r="B46" s="10" t="s">
        <v>70</v>
      </c>
      <c r="C46" s="3">
        <v>6</v>
      </c>
      <c r="D46" s="3" t="s">
        <v>106</v>
      </c>
      <c r="E46" s="6">
        <v>3000000</v>
      </c>
      <c r="F46" s="3" t="s">
        <v>99</v>
      </c>
      <c r="G46" s="3">
        <v>32</v>
      </c>
      <c r="H46" s="8">
        <f t="shared" si="1"/>
        <v>96000000</v>
      </c>
      <c r="I46" s="18"/>
      <c r="J46" s="18"/>
    </row>
    <row r="47" spans="1:10" x14ac:dyDescent="0.6">
      <c r="A47" s="3">
        <v>46</v>
      </c>
      <c r="B47" s="10" t="s">
        <v>50</v>
      </c>
      <c r="C47" s="3">
        <v>1</v>
      </c>
      <c r="D47" s="3" t="s">
        <v>106</v>
      </c>
      <c r="E47" s="6">
        <v>200000</v>
      </c>
      <c r="F47" s="3" t="s">
        <v>99</v>
      </c>
      <c r="G47" s="3">
        <v>15</v>
      </c>
      <c r="H47" s="8">
        <f t="shared" si="1"/>
        <v>3000000</v>
      </c>
      <c r="I47" s="18"/>
      <c r="J47" s="18"/>
    </row>
    <row r="48" spans="1:10" hidden="1" x14ac:dyDescent="0.6">
      <c r="A48" s="3">
        <v>47</v>
      </c>
      <c r="B48" s="10" t="s">
        <v>5</v>
      </c>
      <c r="C48" s="3">
        <v>6</v>
      </c>
      <c r="D48" s="3" t="s">
        <v>106</v>
      </c>
      <c r="E48" s="6">
        <v>3000000</v>
      </c>
      <c r="F48" s="3" t="s">
        <v>99</v>
      </c>
      <c r="G48" s="3">
        <v>51</v>
      </c>
      <c r="H48" s="8">
        <f t="shared" si="1"/>
        <v>153000000</v>
      </c>
      <c r="I48" s="18"/>
      <c r="J48" s="18"/>
    </row>
    <row r="49" spans="1:10" x14ac:dyDescent="0.6">
      <c r="A49" s="3">
        <v>48</v>
      </c>
      <c r="B49" s="10" t="s">
        <v>82</v>
      </c>
      <c r="C49" s="3">
        <v>2</v>
      </c>
      <c r="D49" s="3" t="s">
        <v>106</v>
      </c>
      <c r="E49" s="6">
        <v>400000</v>
      </c>
      <c r="F49" s="3" t="s">
        <v>99</v>
      </c>
      <c r="G49" s="3">
        <v>25</v>
      </c>
      <c r="H49" s="8">
        <f t="shared" si="1"/>
        <v>10000000</v>
      </c>
      <c r="I49" s="18"/>
      <c r="J49" s="18"/>
    </row>
    <row r="50" spans="1:10" x14ac:dyDescent="0.6">
      <c r="A50" s="3">
        <v>49</v>
      </c>
      <c r="B50" s="10" t="s">
        <v>25</v>
      </c>
      <c r="C50" s="3">
        <v>1</v>
      </c>
      <c r="D50" s="3" t="s">
        <v>106</v>
      </c>
      <c r="E50" s="6">
        <v>500000</v>
      </c>
      <c r="F50" s="3" t="s">
        <v>99</v>
      </c>
      <c r="G50" s="3">
        <v>30</v>
      </c>
      <c r="H50" s="8">
        <f t="shared" si="1"/>
        <v>15000000</v>
      </c>
      <c r="I50" s="18"/>
      <c r="J50" s="18"/>
    </row>
    <row r="51" spans="1:10" hidden="1" x14ac:dyDescent="0.6">
      <c r="A51" s="3">
        <v>50</v>
      </c>
      <c r="B51" s="10" t="s">
        <v>39</v>
      </c>
      <c r="C51" s="3">
        <v>6</v>
      </c>
      <c r="D51" s="3" t="s">
        <v>106</v>
      </c>
      <c r="E51" s="6">
        <v>100000</v>
      </c>
      <c r="F51" s="3" t="s">
        <v>98</v>
      </c>
      <c r="G51" s="3">
        <v>45</v>
      </c>
      <c r="H51" s="8">
        <f t="shared" si="1"/>
        <v>4500000</v>
      </c>
      <c r="I51" s="18"/>
      <c r="J51" s="18"/>
    </row>
    <row r="52" spans="1:10" hidden="1" x14ac:dyDescent="0.6">
      <c r="A52" s="3">
        <v>51</v>
      </c>
      <c r="B52" s="10" t="s">
        <v>49</v>
      </c>
      <c r="C52" s="3">
        <v>5</v>
      </c>
      <c r="D52" s="3" t="s">
        <v>106</v>
      </c>
      <c r="E52" s="6">
        <v>200000</v>
      </c>
      <c r="F52" s="3" t="s">
        <v>98</v>
      </c>
      <c r="G52" s="3">
        <v>45</v>
      </c>
      <c r="H52" s="8">
        <f t="shared" si="1"/>
        <v>9000000</v>
      </c>
      <c r="I52" s="18"/>
      <c r="J52" s="18"/>
    </row>
    <row r="53" spans="1:10" s="13" customFormat="1" hidden="1" x14ac:dyDescent="0.6">
      <c r="A53" s="3">
        <v>52</v>
      </c>
      <c r="B53" s="10" t="s">
        <v>41</v>
      </c>
      <c r="C53" s="3">
        <v>2</v>
      </c>
      <c r="D53" s="3" t="s">
        <v>106</v>
      </c>
      <c r="E53" s="6">
        <v>3000000</v>
      </c>
      <c r="F53" s="3" t="s">
        <v>98</v>
      </c>
      <c r="G53" s="3">
        <v>85</v>
      </c>
      <c r="H53" s="8">
        <f t="shared" si="1"/>
        <v>255000000</v>
      </c>
      <c r="I53" s="18"/>
      <c r="J53" s="18"/>
    </row>
    <row r="54" spans="1:10" hidden="1" x14ac:dyDescent="0.6">
      <c r="A54" s="3">
        <v>53</v>
      </c>
      <c r="B54" s="10" t="s">
        <v>3</v>
      </c>
      <c r="C54" s="3">
        <v>6</v>
      </c>
      <c r="D54" s="3" t="s">
        <v>106</v>
      </c>
      <c r="E54" s="6">
        <v>200000</v>
      </c>
      <c r="F54" s="3" t="s">
        <v>98</v>
      </c>
      <c r="G54" s="3">
        <v>65</v>
      </c>
      <c r="H54" s="8">
        <f t="shared" si="1"/>
        <v>13000000</v>
      </c>
      <c r="I54" s="18"/>
      <c r="J54" s="18"/>
    </row>
    <row r="55" spans="1:10" s="13" customFormat="1" hidden="1" x14ac:dyDescent="0.6">
      <c r="A55" s="3">
        <v>54</v>
      </c>
      <c r="B55" s="10" t="s">
        <v>31</v>
      </c>
      <c r="C55" s="3">
        <v>2</v>
      </c>
      <c r="D55" s="3" t="s">
        <v>106</v>
      </c>
      <c r="E55" s="6">
        <v>3000000</v>
      </c>
      <c r="F55" s="3" t="s">
        <v>98</v>
      </c>
      <c r="G55" s="3">
        <v>62</v>
      </c>
      <c r="H55" s="8">
        <f t="shared" si="1"/>
        <v>186000000</v>
      </c>
      <c r="I55" s="18"/>
      <c r="J55" s="18"/>
    </row>
    <row r="56" spans="1:10" x14ac:dyDescent="0.6">
      <c r="A56" s="3">
        <v>55</v>
      </c>
      <c r="B56" s="10" t="s">
        <v>5</v>
      </c>
      <c r="C56" s="3">
        <v>6</v>
      </c>
      <c r="D56" s="3" t="s">
        <v>106</v>
      </c>
      <c r="E56" s="6">
        <v>400000</v>
      </c>
      <c r="F56" s="3" t="s">
        <v>98</v>
      </c>
      <c r="G56" s="3">
        <v>23</v>
      </c>
      <c r="H56" s="8">
        <f t="shared" si="1"/>
        <v>9200000</v>
      </c>
      <c r="I56" s="18"/>
      <c r="J56" s="18"/>
    </row>
    <row r="57" spans="1:10" x14ac:dyDescent="0.6">
      <c r="A57" s="3">
        <v>56</v>
      </c>
      <c r="B57" s="10" t="s">
        <v>84</v>
      </c>
      <c r="C57" s="3">
        <v>6</v>
      </c>
      <c r="D57" s="3" t="s">
        <v>106</v>
      </c>
      <c r="E57" s="6">
        <v>500000</v>
      </c>
      <c r="F57" s="3" t="s">
        <v>98</v>
      </c>
      <c r="G57" s="3">
        <v>30</v>
      </c>
      <c r="H57" s="8">
        <f t="shared" si="1"/>
        <v>15000000</v>
      </c>
      <c r="I57" s="18"/>
      <c r="J57" s="18"/>
    </row>
    <row r="58" spans="1:10" hidden="1" x14ac:dyDescent="0.6">
      <c r="A58" s="3">
        <v>57</v>
      </c>
      <c r="B58" s="10" t="s">
        <v>63</v>
      </c>
      <c r="C58" s="3">
        <v>6</v>
      </c>
      <c r="D58" s="3" t="s">
        <v>106</v>
      </c>
      <c r="E58" s="6">
        <v>100000</v>
      </c>
      <c r="F58" s="3" t="s">
        <v>97</v>
      </c>
      <c r="G58" s="3">
        <v>85</v>
      </c>
      <c r="H58" s="8">
        <f t="shared" si="1"/>
        <v>8500000</v>
      </c>
      <c r="I58" s="18"/>
      <c r="J58" s="18"/>
    </row>
    <row r="59" spans="1:10" x14ac:dyDescent="0.6">
      <c r="A59" s="3">
        <v>58</v>
      </c>
      <c r="B59" s="10" t="s">
        <v>86</v>
      </c>
      <c r="C59" s="3">
        <v>6</v>
      </c>
      <c r="D59" s="3" t="s">
        <v>106</v>
      </c>
      <c r="E59" s="6">
        <v>200000</v>
      </c>
      <c r="F59" s="3" t="s">
        <v>97</v>
      </c>
      <c r="G59" s="3">
        <v>7</v>
      </c>
      <c r="H59" s="8">
        <f t="shared" si="1"/>
        <v>1400000</v>
      </c>
      <c r="I59" s="18"/>
      <c r="J59" s="18"/>
    </row>
    <row r="60" spans="1:10" hidden="1" x14ac:dyDescent="0.6">
      <c r="A60" s="3">
        <v>59</v>
      </c>
      <c r="B60" s="10" t="s">
        <v>30</v>
      </c>
      <c r="C60" s="3">
        <v>6</v>
      </c>
      <c r="D60" s="3" t="s">
        <v>106</v>
      </c>
      <c r="E60" s="6">
        <v>3000000</v>
      </c>
      <c r="F60" s="3" t="s">
        <v>97</v>
      </c>
      <c r="G60" s="3">
        <v>98</v>
      </c>
      <c r="H60" s="8">
        <f t="shared" si="1"/>
        <v>294000000</v>
      </c>
      <c r="I60" s="18"/>
      <c r="J60" s="18"/>
    </row>
    <row r="61" spans="1:10" hidden="1" x14ac:dyDescent="0.6">
      <c r="A61" s="3">
        <v>60</v>
      </c>
      <c r="B61" s="10" t="s">
        <v>74</v>
      </c>
      <c r="C61" s="3">
        <v>2</v>
      </c>
      <c r="D61" s="3" t="s">
        <v>106</v>
      </c>
      <c r="E61" s="6">
        <v>200000</v>
      </c>
      <c r="F61" s="3" t="s">
        <v>97</v>
      </c>
      <c r="G61" s="3">
        <v>45</v>
      </c>
      <c r="H61" s="8">
        <f t="shared" si="1"/>
        <v>9000000</v>
      </c>
      <c r="I61" s="18"/>
      <c r="J61" s="18"/>
    </row>
    <row r="62" spans="1:10" x14ac:dyDescent="0.6">
      <c r="A62" s="3">
        <v>61</v>
      </c>
      <c r="B62" s="10" t="s">
        <v>83</v>
      </c>
      <c r="C62" s="3">
        <v>5</v>
      </c>
      <c r="D62" s="3" t="s">
        <v>106</v>
      </c>
      <c r="E62" s="6">
        <v>3000000</v>
      </c>
      <c r="F62" s="3" t="s">
        <v>97</v>
      </c>
      <c r="G62" s="3">
        <v>25</v>
      </c>
      <c r="H62" s="8">
        <f t="shared" si="1"/>
        <v>75000000</v>
      </c>
      <c r="I62" s="18"/>
      <c r="J62" s="18"/>
    </row>
    <row r="63" spans="1:10" x14ac:dyDescent="0.6">
      <c r="A63" s="3">
        <v>62</v>
      </c>
      <c r="B63" s="10" t="s">
        <v>11</v>
      </c>
      <c r="C63" s="3">
        <v>4</v>
      </c>
      <c r="D63" s="3" t="s">
        <v>106</v>
      </c>
      <c r="E63" s="6">
        <v>400000</v>
      </c>
      <c r="F63" s="3" t="s">
        <v>97</v>
      </c>
      <c r="G63" s="3">
        <v>32</v>
      </c>
      <c r="H63" s="8">
        <f t="shared" si="1"/>
        <v>12800000</v>
      </c>
      <c r="I63" s="18"/>
      <c r="J63" s="18"/>
    </row>
    <row r="64" spans="1:10" x14ac:dyDescent="0.6">
      <c r="A64" s="3">
        <v>63</v>
      </c>
      <c r="B64" s="10" t="s">
        <v>38</v>
      </c>
      <c r="C64" s="3">
        <v>5</v>
      </c>
      <c r="D64" s="3" t="s">
        <v>106</v>
      </c>
      <c r="E64" s="6">
        <v>500000</v>
      </c>
      <c r="F64" s="3" t="s">
        <v>97</v>
      </c>
      <c r="G64" s="3">
        <v>7</v>
      </c>
      <c r="H64" s="8">
        <f t="shared" si="1"/>
        <v>3500000</v>
      </c>
      <c r="I64" s="18"/>
      <c r="J64" s="18"/>
    </row>
    <row r="65" spans="1:10" x14ac:dyDescent="0.6">
      <c r="A65" s="3">
        <v>64</v>
      </c>
      <c r="B65" s="10" t="s">
        <v>20</v>
      </c>
      <c r="C65" s="3">
        <v>4</v>
      </c>
      <c r="D65" s="3" t="s">
        <v>106</v>
      </c>
      <c r="E65" s="6">
        <v>100000</v>
      </c>
      <c r="F65" s="3" t="s">
        <v>97</v>
      </c>
      <c r="G65" s="3">
        <v>10</v>
      </c>
      <c r="H65" s="8">
        <f t="shared" si="1"/>
        <v>1000000</v>
      </c>
      <c r="I65" s="18"/>
      <c r="J65" s="18"/>
    </row>
    <row r="66" spans="1:10" hidden="1" x14ac:dyDescent="0.6">
      <c r="A66" s="3">
        <v>65</v>
      </c>
      <c r="B66" s="10" t="s">
        <v>72</v>
      </c>
      <c r="C66" s="3">
        <v>2</v>
      </c>
      <c r="D66" s="3" t="s">
        <v>106</v>
      </c>
      <c r="E66" s="6">
        <v>200000</v>
      </c>
      <c r="F66" s="3" t="s">
        <v>97</v>
      </c>
      <c r="G66" s="3">
        <v>50</v>
      </c>
      <c r="H66" s="8">
        <f t="shared" ref="H66:H97" si="2">E66*G66</f>
        <v>10000000</v>
      </c>
      <c r="I66" s="18"/>
      <c r="J66" s="18"/>
    </row>
    <row r="67" spans="1:10" x14ac:dyDescent="0.6">
      <c r="A67" s="3">
        <v>66</v>
      </c>
      <c r="B67" s="10" t="s">
        <v>21</v>
      </c>
      <c r="C67" s="3">
        <v>2</v>
      </c>
      <c r="D67" s="3" t="s">
        <v>106</v>
      </c>
      <c r="E67" s="6">
        <v>3000000</v>
      </c>
      <c r="F67" s="3" t="s">
        <v>96</v>
      </c>
      <c r="G67" s="3">
        <v>25</v>
      </c>
      <c r="H67" s="8">
        <f t="shared" si="2"/>
        <v>75000000</v>
      </c>
      <c r="I67" s="18"/>
      <c r="J67" s="18"/>
    </row>
    <row r="68" spans="1:10" x14ac:dyDescent="0.6">
      <c r="A68" s="3">
        <v>67</v>
      </c>
      <c r="B68" s="10" t="s">
        <v>47</v>
      </c>
      <c r="C68" s="3">
        <v>6</v>
      </c>
      <c r="D68" s="3" t="s">
        <v>106</v>
      </c>
      <c r="E68" s="6">
        <v>200000</v>
      </c>
      <c r="F68" s="3" t="s">
        <v>96</v>
      </c>
      <c r="G68" s="3">
        <v>20</v>
      </c>
      <c r="H68" s="8">
        <f t="shared" si="2"/>
        <v>4000000</v>
      </c>
      <c r="I68" s="18"/>
      <c r="J68" s="18"/>
    </row>
    <row r="69" spans="1:10" s="13" customFormat="1" hidden="1" x14ac:dyDescent="0.6">
      <c r="A69" s="3">
        <v>68</v>
      </c>
      <c r="B69" s="10" t="s">
        <v>12</v>
      </c>
      <c r="C69" s="3">
        <v>1</v>
      </c>
      <c r="D69" s="3" t="s">
        <v>106</v>
      </c>
      <c r="E69" s="6">
        <v>3000000</v>
      </c>
      <c r="F69" s="3" t="s">
        <v>96</v>
      </c>
      <c r="G69" s="3">
        <v>60</v>
      </c>
      <c r="H69" s="8">
        <f t="shared" si="2"/>
        <v>180000000</v>
      </c>
      <c r="I69" s="18"/>
      <c r="J69" s="18"/>
    </row>
    <row r="70" spans="1:10" hidden="1" x14ac:dyDescent="0.6">
      <c r="A70" s="3">
        <v>69</v>
      </c>
      <c r="B70" s="10" t="s">
        <v>37</v>
      </c>
      <c r="C70" s="3">
        <v>3</v>
      </c>
      <c r="D70" s="3" t="s">
        <v>106</v>
      </c>
      <c r="E70" s="6">
        <v>400000</v>
      </c>
      <c r="F70" s="3" t="s">
        <v>96</v>
      </c>
      <c r="G70" s="3">
        <v>62</v>
      </c>
      <c r="H70" s="8">
        <f t="shared" si="2"/>
        <v>24800000</v>
      </c>
      <c r="I70" s="18"/>
      <c r="J70" s="18"/>
    </row>
    <row r="71" spans="1:10" hidden="1" x14ac:dyDescent="0.6">
      <c r="A71" s="3">
        <v>70</v>
      </c>
      <c r="B71" s="10" t="s">
        <v>61</v>
      </c>
      <c r="C71" s="3">
        <v>6</v>
      </c>
      <c r="D71" s="3" t="s">
        <v>106</v>
      </c>
      <c r="E71" s="6">
        <v>500000</v>
      </c>
      <c r="F71" s="3" t="s">
        <v>96</v>
      </c>
      <c r="G71" s="3">
        <v>85</v>
      </c>
      <c r="H71" s="8">
        <f t="shared" si="2"/>
        <v>42500000</v>
      </c>
      <c r="I71" s="18"/>
      <c r="J71" s="18"/>
    </row>
    <row r="72" spans="1:10" x14ac:dyDescent="0.6">
      <c r="A72" s="3">
        <v>71</v>
      </c>
      <c r="B72" s="10" t="s">
        <v>2</v>
      </c>
      <c r="C72" s="3">
        <v>3</v>
      </c>
      <c r="D72" s="3" t="s">
        <v>106</v>
      </c>
      <c r="E72" s="6">
        <v>100000</v>
      </c>
      <c r="F72" s="3" t="s">
        <v>96</v>
      </c>
      <c r="G72" s="3">
        <v>25</v>
      </c>
      <c r="H72" s="8">
        <f t="shared" si="2"/>
        <v>2500000</v>
      </c>
      <c r="I72" s="18"/>
      <c r="J72" s="18"/>
    </row>
    <row r="73" spans="1:10" hidden="1" x14ac:dyDescent="0.6">
      <c r="A73" s="3">
        <v>72</v>
      </c>
      <c r="B73" s="10" t="s">
        <v>85</v>
      </c>
      <c r="C73" s="3">
        <v>5</v>
      </c>
      <c r="D73" s="3" t="s">
        <v>106</v>
      </c>
      <c r="E73" s="6">
        <v>200000</v>
      </c>
      <c r="F73" s="3" t="s">
        <v>96</v>
      </c>
      <c r="G73" s="3">
        <v>62</v>
      </c>
      <c r="H73" s="8">
        <f t="shared" si="2"/>
        <v>12400000</v>
      </c>
      <c r="I73" s="18"/>
      <c r="J73" s="18"/>
    </row>
    <row r="74" spans="1:10" x14ac:dyDescent="0.6">
      <c r="A74" s="3">
        <v>73</v>
      </c>
      <c r="B74" s="10" t="s">
        <v>71</v>
      </c>
      <c r="C74" s="3">
        <v>1</v>
      </c>
      <c r="D74" s="3" t="s">
        <v>106</v>
      </c>
      <c r="E74" s="6">
        <v>3000000</v>
      </c>
      <c r="F74" s="3" t="s">
        <v>96</v>
      </c>
      <c r="G74" s="3">
        <v>20</v>
      </c>
      <c r="H74" s="8">
        <f t="shared" si="2"/>
        <v>60000000</v>
      </c>
      <c r="I74" s="18"/>
      <c r="J74" s="18"/>
    </row>
    <row r="75" spans="1:10" hidden="1" x14ac:dyDescent="0.6">
      <c r="A75" s="3">
        <v>74</v>
      </c>
      <c r="B75" s="10" t="s">
        <v>14</v>
      </c>
      <c r="C75" s="3">
        <v>2</v>
      </c>
      <c r="D75" s="3" t="s">
        <v>106</v>
      </c>
      <c r="E75" s="6">
        <v>200000</v>
      </c>
      <c r="F75" s="3" t="s">
        <v>96</v>
      </c>
      <c r="G75" s="3">
        <v>85</v>
      </c>
      <c r="H75" s="8">
        <f t="shared" si="2"/>
        <v>17000000</v>
      </c>
      <c r="I75" s="18"/>
      <c r="J75" s="18"/>
    </row>
    <row r="76" spans="1:10" hidden="1" x14ac:dyDescent="0.6">
      <c r="A76" s="14">
        <v>75</v>
      </c>
      <c r="B76" s="15" t="s">
        <v>62</v>
      </c>
      <c r="C76" s="14">
        <v>5</v>
      </c>
      <c r="D76" s="14" t="s">
        <v>106</v>
      </c>
      <c r="E76" s="31">
        <v>3000000</v>
      </c>
      <c r="F76" s="14" t="s">
        <v>96</v>
      </c>
      <c r="G76" s="14">
        <v>45</v>
      </c>
      <c r="H76" s="32">
        <f t="shared" si="2"/>
        <v>135000000</v>
      </c>
      <c r="I76" s="18"/>
      <c r="J76" s="18"/>
    </row>
    <row r="77" spans="1:10" hidden="1" x14ac:dyDescent="0.6">
      <c r="A77" s="14">
        <v>76</v>
      </c>
      <c r="B77" s="15" t="s">
        <v>82</v>
      </c>
      <c r="C77" s="14">
        <v>3</v>
      </c>
      <c r="D77" s="14" t="s">
        <v>106</v>
      </c>
      <c r="E77" s="31">
        <v>400000</v>
      </c>
      <c r="F77" s="14" t="s">
        <v>96</v>
      </c>
      <c r="G77" s="14">
        <v>60</v>
      </c>
      <c r="H77" s="32">
        <f t="shared" si="2"/>
        <v>24000000</v>
      </c>
      <c r="I77" s="18"/>
      <c r="J77" s="18"/>
    </row>
    <row r="78" spans="1:10" x14ac:dyDescent="0.6">
      <c r="A78" s="3">
        <v>77</v>
      </c>
      <c r="B78" s="10" t="s">
        <v>73</v>
      </c>
      <c r="C78" s="3">
        <v>1</v>
      </c>
      <c r="D78" s="3" t="s">
        <v>106</v>
      </c>
      <c r="E78" s="6">
        <v>500000</v>
      </c>
      <c r="F78" s="3" t="s">
        <v>96</v>
      </c>
      <c r="G78" s="3">
        <v>7</v>
      </c>
      <c r="H78" s="8">
        <f t="shared" si="2"/>
        <v>3500000</v>
      </c>
      <c r="I78" s="18"/>
      <c r="J78" s="18"/>
    </row>
    <row r="79" spans="1:10" x14ac:dyDescent="0.6">
      <c r="A79" s="3">
        <v>78</v>
      </c>
      <c r="B79" s="10" t="s">
        <v>49</v>
      </c>
      <c r="C79" s="3">
        <v>2</v>
      </c>
      <c r="D79" s="3" t="s">
        <v>106</v>
      </c>
      <c r="E79" s="6">
        <v>100000</v>
      </c>
      <c r="F79" s="3" t="s">
        <v>95</v>
      </c>
      <c r="G79" s="3">
        <v>30</v>
      </c>
      <c r="H79" s="8">
        <f t="shared" si="2"/>
        <v>3000000</v>
      </c>
      <c r="I79" s="18"/>
      <c r="J79" s="18"/>
    </row>
    <row r="80" spans="1:10" x14ac:dyDescent="0.6">
      <c r="A80" s="3">
        <v>79</v>
      </c>
      <c r="B80" s="10" t="s">
        <v>61</v>
      </c>
      <c r="C80" s="3">
        <v>4</v>
      </c>
      <c r="D80" s="3" t="s">
        <v>106</v>
      </c>
      <c r="E80" s="6">
        <v>200000</v>
      </c>
      <c r="F80" s="3" t="s">
        <v>95</v>
      </c>
      <c r="G80" s="3">
        <v>7</v>
      </c>
      <c r="H80" s="8">
        <f t="shared" si="2"/>
        <v>1400000</v>
      </c>
      <c r="I80" s="18"/>
      <c r="J80" s="18"/>
    </row>
    <row r="81" spans="1:10" x14ac:dyDescent="0.6">
      <c r="A81" s="3">
        <v>80</v>
      </c>
      <c r="B81" s="10" t="s">
        <v>55</v>
      </c>
      <c r="C81" s="3">
        <v>6</v>
      </c>
      <c r="D81" s="3" t="s">
        <v>106</v>
      </c>
      <c r="E81" s="6">
        <v>3000000</v>
      </c>
      <c r="F81" s="3" t="s">
        <v>95</v>
      </c>
      <c r="G81" s="3">
        <v>32</v>
      </c>
      <c r="H81" s="8">
        <f t="shared" si="2"/>
        <v>96000000</v>
      </c>
      <c r="I81" s="18"/>
      <c r="J81" s="18"/>
    </row>
    <row r="82" spans="1:10" x14ac:dyDescent="0.6">
      <c r="A82" s="3">
        <v>81</v>
      </c>
      <c r="B82" s="10" t="s">
        <v>32</v>
      </c>
      <c r="C82" s="3">
        <v>6</v>
      </c>
      <c r="D82" s="3" t="s">
        <v>106</v>
      </c>
      <c r="E82" s="6">
        <v>200000</v>
      </c>
      <c r="F82" s="3" t="s">
        <v>95</v>
      </c>
      <c r="G82" s="3">
        <v>30</v>
      </c>
      <c r="H82" s="8">
        <f t="shared" si="2"/>
        <v>6000000</v>
      </c>
      <c r="I82" s="18"/>
      <c r="J82" s="18"/>
    </row>
    <row r="83" spans="1:10" x14ac:dyDescent="0.6">
      <c r="A83" s="3">
        <v>82</v>
      </c>
      <c r="B83" s="10" t="s">
        <v>11</v>
      </c>
      <c r="C83" s="3">
        <v>6</v>
      </c>
      <c r="D83" s="3" t="s">
        <v>106</v>
      </c>
      <c r="E83" s="6">
        <v>3000000</v>
      </c>
      <c r="F83" s="3" t="s">
        <v>95</v>
      </c>
      <c r="G83" s="3">
        <v>10</v>
      </c>
      <c r="H83" s="8">
        <f t="shared" si="2"/>
        <v>30000000</v>
      </c>
      <c r="I83" s="18"/>
      <c r="J83" s="18"/>
    </row>
    <row r="84" spans="1:10" hidden="1" x14ac:dyDescent="0.6">
      <c r="A84" s="3">
        <v>83</v>
      </c>
      <c r="B84" s="10" t="s">
        <v>60</v>
      </c>
      <c r="C84" s="3">
        <v>5</v>
      </c>
      <c r="D84" s="3" t="s">
        <v>106</v>
      </c>
      <c r="E84" s="6">
        <v>400000</v>
      </c>
      <c r="F84" s="3" t="s">
        <v>95</v>
      </c>
      <c r="G84" s="3">
        <v>45</v>
      </c>
      <c r="H84" s="8">
        <f t="shared" si="2"/>
        <v>18000000</v>
      </c>
      <c r="I84" s="18"/>
      <c r="J84" s="18"/>
    </row>
    <row r="85" spans="1:10" x14ac:dyDescent="0.6">
      <c r="A85" s="3">
        <v>84</v>
      </c>
      <c r="B85" s="10" t="s">
        <v>0</v>
      </c>
      <c r="C85" s="3">
        <v>3</v>
      </c>
      <c r="D85" s="3" t="s">
        <v>106</v>
      </c>
      <c r="E85" s="6">
        <v>500000</v>
      </c>
      <c r="F85" s="3" t="s">
        <v>95</v>
      </c>
      <c r="G85" s="3">
        <v>25</v>
      </c>
      <c r="H85" s="8">
        <f t="shared" si="2"/>
        <v>12500000</v>
      </c>
      <c r="I85" s="18"/>
      <c r="J85" s="18"/>
    </row>
    <row r="86" spans="1:10" x14ac:dyDescent="0.6">
      <c r="A86" s="3">
        <v>85</v>
      </c>
      <c r="B86" s="10" t="s">
        <v>70</v>
      </c>
      <c r="C86" s="3">
        <v>2</v>
      </c>
      <c r="D86" s="3" t="s">
        <v>106</v>
      </c>
      <c r="E86" s="6">
        <v>100000</v>
      </c>
      <c r="F86" s="3" t="s">
        <v>95</v>
      </c>
      <c r="G86" s="3">
        <v>15</v>
      </c>
      <c r="H86" s="8">
        <f t="shared" si="2"/>
        <v>1500000</v>
      </c>
      <c r="I86" s="18"/>
      <c r="J86" s="18"/>
    </row>
    <row r="87" spans="1:10" hidden="1" x14ac:dyDescent="0.6">
      <c r="A87" s="3">
        <v>86</v>
      </c>
      <c r="B87" s="10" t="s">
        <v>1</v>
      </c>
      <c r="C87" s="3">
        <v>2</v>
      </c>
      <c r="D87" s="3" t="s">
        <v>106</v>
      </c>
      <c r="E87" s="6">
        <v>200000</v>
      </c>
      <c r="F87" s="3" t="s">
        <v>95</v>
      </c>
      <c r="G87" s="3">
        <v>60</v>
      </c>
      <c r="H87" s="8">
        <f t="shared" si="2"/>
        <v>12000000</v>
      </c>
      <c r="I87" s="18"/>
      <c r="J87" s="18"/>
    </row>
    <row r="88" spans="1:10" hidden="1" x14ac:dyDescent="0.6">
      <c r="A88" s="3">
        <v>87</v>
      </c>
      <c r="B88" s="10" t="s">
        <v>72</v>
      </c>
      <c r="C88" s="3">
        <v>2</v>
      </c>
      <c r="D88" s="3" t="s">
        <v>106</v>
      </c>
      <c r="E88" s="6">
        <v>3000000</v>
      </c>
      <c r="F88" s="3" t="s">
        <v>95</v>
      </c>
      <c r="G88" s="3">
        <v>62</v>
      </c>
      <c r="H88" s="8">
        <f t="shared" si="2"/>
        <v>186000000</v>
      </c>
      <c r="I88" s="18"/>
      <c r="J88" s="18"/>
    </row>
    <row r="89" spans="1:10" hidden="1" x14ac:dyDescent="0.6">
      <c r="A89" s="3">
        <v>88</v>
      </c>
      <c r="B89" s="10" t="s">
        <v>84</v>
      </c>
      <c r="C89" s="3">
        <v>3</v>
      </c>
      <c r="D89" s="3" t="s">
        <v>106</v>
      </c>
      <c r="E89" s="6">
        <v>200000</v>
      </c>
      <c r="F89" s="3" t="s">
        <v>95</v>
      </c>
      <c r="G89" s="3">
        <v>98</v>
      </c>
      <c r="H89" s="8">
        <f t="shared" si="2"/>
        <v>19600000</v>
      </c>
      <c r="I89" s="18"/>
      <c r="J89" s="18"/>
    </row>
    <row r="90" spans="1:10" x14ac:dyDescent="0.6">
      <c r="A90" s="3">
        <v>89</v>
      </c>
      <c r="B90" s="10" t="s">
        <v>43</v>
      </c>
      <c r="C90" s="3">
        <v>2</v>
      </c>
      <c r="D90" s="3" t="s">
        <v>106</v>
      </c>
      <c r="E90" s="6">
        <v>3000000</v>
      </c>
      <c r="F90" s="3" t="s">
        <v>103</v>
      </c>
      <c r="G90" s="3">
        <v>25</v>
      </c>
      <c r="H90" s="8">
        <f t="shared" si="2"/>
        <v>75000000</v>
      </c>
      <c r="I90" s="18"/>
      <c r="J90" s="18"/>
    </row>
    <row r="91" spans="1:10" x14ac:dyDescent="0.6">
      <c r="A91" s="3">
        <v>90</v>
      </c>
      <c r="B91" s="10" t="s">
        <v>17</v>
      </c>
      <c r="C91" s="3">
        <v>5</v>
      </c>
      <c r="D91" s="3" t="s">
        <v>106</v>
      </c>
      <c r="E91" s="6">
        <v>400000</v>
      </c>
      <c r="F91" s="3" t="s">
        <v>103</v>
      </c>
      <c r="G91" s="3">
        <v>32</v>
      </c>
      <c r="H91" s="8">
        <f t="shared" si="2"/>
        <v>12800000</v>
      </c>
      <c r="I91" s="18"/>
      <c r="J91" s="18"/>
    </row>
    <row r="92" spans="1:10" hidden="1" x14ac:dyDescent="0.6">
      <c r="A92" s="3">
        <v>91</v>
      </c>
      <c r="B92" s="10" t="s">
        <v>7</v>
      </c>
      <c r="C92" s="3">
        <v>2</v>
      </c>
      <c r="D92" s="3" t="s">
        <v>106</v>
      </c>
      <c r="E92" s="6">
        <v>500000</v>
      </c>
      <c r="F92" s="3" t="s">
        <v>103</v>
      </c>
      <c r="G92" s="3">
        <v>62</v>
      </c>
      <c r="H92" s="8">
        <f t="shared" si="2"/>
        <v>31000000</v>
      </c>
      <c r="I92" s="18"/>
      <c r="J92" s="18"/>
    </row>
    <row r="93" spans="1:10" x14ac:dyDescent="0.6">
      <c r="A93" s="3">
        <v>92</v>
      </c>
      <c r="B93" s="10" t="s">
        <v>9</v>
      </c>
      <c r="C93" s="3">
        <v>2</v>
      </c>
      <c r="D93" s="3" t="s">
        <v>106</v>
      </c>
      <c r="E93" s="6">
        <v>100000</v>
      </c>
      <c r="F93" s="3" t="s">
        <v>103</v>
      </c>
      <c r="G93" s="3">
        <v>15</v>
      </c>
      <c r="H93" s="8">
        <f t="shared" si="2"/>
        <v>1500000</v>
      </c>
      <c r="I93" s="18"/>
      <c r="J93" s="18"/>
    </row>
    <row r="94" spans="1:10" hidden="1" x14ac:dyDescent="0.6">
      <c r="A94" s="3">
        <v>93</v>
      </c>
      <c r="B94" s="10" t="s">
        <v>77</v>
      </c>
      <c r="C94" s="3">
        <v>2</v>
      </c>
      <c r="D94" s="3" t="s">
        <v>106</v>
      </c>
      <c r="E94" s="6">
        <v>200000</v>
      </c>
      <c r="F94" s="3" t="s">
        <v>103</v>
      </c>
      <c r="G94" s="3">
        <v>62</v>
      </c>
      <c r="H94" s="8">
        <f t="shared" si="2"/>
        <v>12400000</v>
      </c>
      <c r="I94" s="18"/>
      <c r="J94" s="18"/>
    </row>
    <row r="95" spans="1:10" x14ac:dyDescent="0.6">
      <c r="A95" s="3">
        <v>94</v>
      </c>
      <c r="B95" s="10" t="s">
        <v>35</v>
      </c>
      <c r="C95" s="3">
        <v>2</v>
      </c>
      <c r="D95" s="3" t="s">
        <v>106</v>
      </c>
      <c r="E95" s="6">
        <v>3000000</v>
      </c>
      <c r="F95" s="3" t="s">
        <v>103</v>
      </c>
      <c r="G95" s="3">
        <v>32</v>
      </c>
      <c r="H95" s="8">
        <f t="shared" si="2"/>
        <v>96000000</v>
      </c>
      <c r="I95" s="18"/>
      <c r="J95" s="18"/>
    </row>
    <row r="96" spans="1:10" hidden="1" x14ac:dyDescent="0.6">
      <c r="A96" s="3">
        <v>95</v>
      </c>
      <c r="B96" s="10" t="s">
        <v>26</v>
      </c>
      <c r="C96" s="3">
        <v>2</v>
      </c>
      <c r="D96" s="3" t="s">
        <v>106</v>
      </c>
      <c r="E96" s="6">
        <v>200000</v>
      </c>
      <c r="F96" s="3" t="s">
        <v>103</v>
      </c>
      <c r="G96" s="3">
        <v>85</v>
      </c>
      <c r="H96" s="8">
        <f t="shared" si="2"/>
        <v>17000000</v>
      </c>
      <c r="I96" s="18"/>
      <c r="J96" s="18"/>
    </row>
    <row r="97" spans="1:10" x14ac:dyDescent="0.6">
      <c r="A97" s="3">
        <v>96</v>
      </c>
      <c r="B97" s="10" t="s">
        <v>45</v>
      </c>
      <c r="C97" s="3">
        <v>6</v>
      </c>
      <c r="D97" s="3" t="s">
        <v>106</v>
      </c>
      <c r="E97" s="6">
        <v>3000000</v>
      </c>
      <c r="F97" s="3" t="s">
        <v>103</v>
      </c>
      <c r="G97" s="3">
        <v>30</v>
      </c>
      <c r="H97" s="8">
        <f t="shared" si="2"/>
        <v>90000000</v>
      </c>
      <c r="I97" s="18"/>
      <c r="J97" s="18"/>
    </row>
    <row r="98" spans="1:10" x14ac:dyDescent="0.6">
      <c r="A98" s="3">
        <v>97</v>
      </c>
      <c r="B98" s="10" t="s">
        <v>88</v>
      </c>
      <c r="C98" s="3">
        <v>6</v>
      </c>
      <c r="D98" s="3" t="s">
        <v>106</v>
      </c>
      <c r="E98" s="6">
        <v>400000</v>
      </c>
      <c r="F98" s="3" t="s">
        <v>103</v>
      </c>
      <c r="G98" s="3">
        <v>30</v>
      </c>
      <c r="H98" s="8">
        <f t="shared" ref="H98:H129" si="3">E98*G98</f>
        <v>12000000</v>
      </c>
      <c r="I98" s="18"/>
      <c r="J98" s="18"/>
    </row>
    <row r="99" spans="1:10" x14ac:dyDescent="0.6">
      <c r="A99" s="3">
        <v>98</v>
      </c>
      <c r="B99" s="10" t="s">
        <v>24</v>
      </c>
      <c r="C99" s="3">
        <v>2</v>
      </c>
      <c r="D99" s="3" t="s">
        <v>106</v>
      </c>
      <c r="E99" s="6">
        <v>500000</v>
      </c>
      <c r="F99" s="3" t="s">
        <v>103</v>
      </c>
      <c r="G99" s="3">
        <v>25</v>
      </c>
      <c r="H99" s="8">
        <f t="shared" si="3"/>
        <v>12500000</v>
      </c>
      <c r="I99" s="18"/>
      <c r="J99" s="18"/>
    </row>
    <row r="100" spans="1:10" x14ac:dyDescent="0.6">
      <c r="A100" s="3">
        <v>99</v>
      </c>
      <c r="B100" s="10" t="s">
        <v>34</v>
      </c>
      <c r="C100" s="3">
        <v>1</v>
      </c>
      <c r="D100" s="3" t="s">
        <v>105</v>
      </c>
      <c r="E100" s="6">
        <v>100000</v>
      </c>
      <c r="F100" s="3" t="s">
        <v>102</v>
      </c>
      <c r="G100" s="3">
        <v>25</v>
      </c>
      <c r="H100" s="8">
        <f t="shared" si="3"/>
        <v>2500000</v>
      </c>
      <c r="I100" s="18"/>
      <c r="J100" s="18"/>
    </row>
    <row r="101" spans="1:10" x14ac:dyDescent="0.6">
      <c r="A101" s="3">
        <v>100</v>
      </c>
      <c r="B101" s="10" t="s">
        <v>30</v>
      </c>
      <c r="C101" s="3">
        <v>4</v>
      </c>
      <c r="D101" s="3" t="s">
        <v>105</v>
      </c>
      <c r="E101" s="6">
        <v>200000</v>
      </c>
      <c r="F101" s="3" t="s">
        <v>102</v>
      </c>
      <c r="G101" s="3">
        <v>30</v>
      </c>
      <c r="H101" s="8">
        <f t="shared" si="3"/>
        <v>6000000</v>
      </c>
      <c r="I101" s="18"/>
      <c r="J101" s="18"/>
    </row>
    <row r="102" spans="1:10" hidden="1" x14ac:dyDescent="0.6">
      <c r="A102" s="3">
        <v>101</v>
      </c>
      <c r="B102" s="10" t="s">
        <v>53</v>
      </c>
      <c r="C102" s="3">
        <v>3</v>
      </c>
      <c r="D102" s="3" t="s">
        <v>105</v>
      </c>
      <c r="E102" s="6">
        <v>3000000</v>
      </c>
      <c r="F102" s="3" t="s">
        <v>102</v>
      </c>
      <c r="G102" s="3">
        <v>60</v>
      </c>
      <c r="H102" s="8">
        <f t="shared" si="3"/>
        <v>180000000</v>
      </c>
      <c r="I102" s="18"/>
      <c r="J102" s="18"/>
    </row>
    <row r="103" spans="1:10" x14ac:dyDescent="0.6">
      <c r="A103" s="3">
        <v>102</v>
      </c>
      <c r="B103" s="10" t="s">
        <v>55</v>
      </c>
      <c r="C103" s="3">
        <v>2</v>
      </c>
      <c r="D103" s="3" t="s">
        <v>105</v>
      </c>
      <c r="E103" s="6">
        <v>200000</v>
      </c>
      <c r="F103" s="3" t="s">
        <v>102</v>
      </c>
      <c r="G103" s="3">
        <v>23</v>
      </c>
      <c r="H103" s="8">
        <f t="shared" si="3"/>
        <v>4600000</v>
      </c>
      <c r="I103" s="18"/>
      <c r="J103" s="18"/>
    </row>
    <row r="104" spans="1:10" x14ac:dyDescent="0.6">
      <c r="A104" s="3">
        <v>103</v>
      </c>
      <c r="B104" s="10" t="s">
        <v>23</v>
      </c>
      <c r="C104" s="3">
        <v>1</v>
      </c>
      <c r="D104" s="3" t="s">
        <v>105</v>
      </c>
      <c r="E104" s="6">
        <v>3000000</v>
      </c>
      <c r="F104" s="3" t="s">
        <v>102</v>
      </c>
      <c r="G104" s="3">
        <v>29</v>
      </c>
      <c r="H104" s="8">
        <f t="shared" si="3"/>
        <v>87000000</v>
      </c>
      <c r="I104" s="18"/>
      <c r="J104" s="18"/>
    </row>
    <row r="105" spans="1:10" x14ac:dyDescent="0.6">
      <c r="A105" s="3">
        <v>104</v>
      </c>
      <c r="B105" s="10" t="s">
        <v>57</v>
      </c>
      <c r="C105" s="3">
        <v>2</v>
      </c>
      <c r="D105" s="3" t="s">
        <v>105</v>
      </c>
      <c r="E105" s="6">
        <v>400000</v>
      </c>
      <c r="F105" s="3" t="s">
        <v>102</v>
      </c>
      <c r="G105" s="3">
        <v>25</v>
      </c>
      <c r="H105" s="8">
        <f t="shared" si="3"/>
        <v>10000000</v>
      </c>
      <c r="I105" s="18"/>
      <c r="J105" s="18"/>
    </row>
    <row r="106" spans="1:10" hidden="1" x14ac:dyDescent="0.6">
      <c r="A106" s="3">
        <v>105</v>
      </c>
      <c r="B106" s="10" t="s">
        <v>42</v>
      </c>
      <c r="C106" s="3">
        <v>1</v>
      </c>
      <c r="D106" s="3" t="s">
        <v>105</v>
      </c>
      <c r="E106" s="6">
        <v>500000</v>
      </c>
      <c r="F106" s="3" t="s">
        <v>102</v>
      </c>
      <c r="G106" s="3">
        <v>60</v>
      </c>
      <c r="H106" s="8">
        <f t="shared" si="3"/>
        <v>30000000</v>
      </c>
      <c r="I106" s="18"/>
      <c r="J106" s="18"/>
    </row>
    <row r="107" spans="1:10" x14ac:dyDescent="0.6">
      <c r="A107" s="3">
        <v>106</v>
      </c>
      <c r="B107" s="10" t="s">
        <v>80</v>
      </c>
      <c r="C107" s="3">
        <v>5</v>
      </c>
      <c r="D107" s="3" t="s">
        <v>105</v>
      </c>
      <c r="E107" s="6">
        <v>100000</v>
      </c>
      <c r="F107" s="3" t="s">
        <v>102</v>
      </c>
      <c r="G107" s="3">
        <v>29</v>
      </c>
      <c r="H107" s="8">
        <f t="shared" si="3"/>
        <v>2900000</v>
      </c>
      <c r="I107" s="18"/>
      <c r="J107" s="18"/>
    </row>
    <row r="108" spans="1:10" hidden="1" x14ac:dyDescent="0.6">
      <c r="A108" s="3">
        <v>107</v>
      </c>
      <c r="B108" s="10" t="s">
        <v>11</v>
      </c>
      <c r="C108" s="3">
        <v>2</v>
      </c>
      <c r="D108" s="3" t="s">
        <v>105</v>
      </c>
      <c r="E108" s="6">
        <v>200000</v>
      </c>
      <c r="F108" s="3" t="s">
        <v>102</v>
      </c>
      <c r="G108" s="3">
        <v>52</v>
      </c>
      <c r="H108" s="8">
        <f t="shared" si="3"/>
        <v>10400000</v>
      </c>
      <c r="I108" s="18"/>
      <c r="J108" s="18"/>
    </row>
    <row r="109" spans="1:10" x14ac:dyDescent="0.6">
      <c r="A109" s="3">
        <v>108</v>
      </c>
      <c r="B109" s="10" t="s">
        <v>44</v>
      </c>
      <c r="C109" s="3">
        <v>5</v>
      </c>
      <c r="D109" s="3" t="s">
        <v>105</v>
      </c>
      <c r="E109" s="6">
        <v>3000000</v>
      </c>
      <c r="F109" s="3" t="s">
        <v>102</v>
      </c>
      <c r="G109" s="3">
        <v>25</v>
      </c>
      <c r="H109" s="8">
        <f t="shared" si="3"/>
        <v>75000000</v>
      </c>
      <c r="I109" s="18"/>
      <c r="J109" s="18"/>
    </row>
    <row r="110" spans="1:10" hidden="1" x14ac:dyDescent="0.6">
      <c r="A110" s="3">
        <v>109</v>
      </c>
      <c r="B110" s="10" t="s">
        <v>68</v>
      </c>
      <c r="C110" s="3">
        <v>3</v>
      </c>
      <c r="D110" s="3" t="s">
        <v>105</v>
      </c>
      <c r="E110" s="6">
        <v>200000</v>
      </c>
      <c r="F110" s="3" t="s">
        <v>102</v>
      </c>
      <c r="G110" s="3">
        <v>65</v>
      </c>
      <c r="H110" s="8">
        <f t="shared" si="3"/>
        <v>13000000</v>
      </c>
      <c r="I110" s="18"/>
      <c r="J110" s="18"/>
    </row>
    <row r="111" spans="1:10" hidden="1" x14ac:dyDescent="0.6">
      <c r="A111" s="3">
        <v>110</v>
      </c>
      <c r="B111" s="10" t="s">
        <v>25</v>
      </c>
      <c r="C111" s="3">
        <v>1</v>
      </c>
      <c r="D111" s="3" t="s">
        <v>105</v>
      </c>
      <c r="E111" s="6">
        <v>3000000</v>
      </c>
      <c r="F111" s="3" t="s">
        <v>102</v>
      </c>
      <c r="G111" s="3">
        <v>45</v>
      </c>
      <c r="H111" s="8">
        <f t="shared" si="3"/>
        <v>135000000</v>
      </c>
      <c r="I111" s="18"/>
      <c r="J111" s="18"/>
    </row>
    <row r="112" spans="1:10" x14ac:dyDescent="0.6">
      <c r="A112" s="3">
        <v>111</v>
      </c>
      <c r="B112" s="10" t="s">
        <v>75</v>
      </c>
      <c r="C112" s="3">
        <v>5</v>
      </c>
      <c r="D112" s="3" t="s">
        <v>105</v>
      </c>
      <c r="E112" s="6">
        <v>400000</v>
      </c>
      <c r="F112" s="3" t="s">
        <v>101</v>
      </c>
      <c r="G112" s="3">
        <v>32</v>
      </c>
      <c r="H112" s="8">
        <f t="shared" si="3"/>
        <v>12800000</v>
      </c>
      <c r="I112" s="18"/>
      <c r="J112" s="18"/>
    </row>
    <row r="113" spans="1:10" hidden="1" x14ac:dyDescent="0.6">
      <c r="A113" s="3">
        <v>112</v>
      </c>
      <c r="B113" s="10" t="s">
        <v>86</v>
      </c>
      <c r="C113" s="3">
        <v>2</v>
      </c>
      <c r="D113" s="3" t="s">
        <v>105</v>
      </c>
      <c r="E113" s="6">
        <v>500000</v>
      </c>
      <c r="F113" s="3" t="s">
        <v>101</v>
      </c>
      <c r="G113" s="3">
        <v>51</v>
      </c>
      <c r="H113" s="8">
        <f t="shared" si="3"/>
        <v>25500000</v>
      </c>
      <c r="I113" s="18"/>
      <c r="J113" s="18"/>
    </row>
    <row r="114" spans="1:10" hidden="1" x14ac:dyDescent="0.6">
      <c r="A114" s="3">
        <v>113</v>
      </c>
      <c r="B114" s="10" t="s">
        <v>43</v>
      </c>
      <c r="C114" s="3">
        <v>4</v>
      </c>
      <c r="D114" s="3" t="s">
        <v>105</v>
      </c>
      <c r="E114" s="6">
        <v>100000</v>
      </c>
      <c r="F114" s="3" t="s">
        <v>101</v>
      </c>
      <c r="G114" s="3">
        <v>60</v>
      </c>
      <c r="H114" s="8">
        <f t="shared" si="3"/>
        <v>6000000</v>
      </c>
      <c r="I114" s="18"/>
      <c r="J114" s="18"/>
    </row>
    <row r="115" spans="1:10" x14ac:dyDescent="0.6">
      <c r="A115" s="3">
        <v>114</v>
      </c>
      <c r="B115" s="10" t="s">
        <v>41</v>
      </c>
      <c r="C115" s="3">
        <v>2</v>
      </c>
      <c r="D115" s="3" t="s">
        <v>105</v>
      </c>
      <c r="E115" s="6">
        <v>200000</v>
      </c>
      <c r="F115" s="3" t="s">
        <v>101</v>
      </c>
      <c r="G115" s="3">
        <v>10</v>
      </c>
      <c r="H115" s="8">
        <f t="shared" si="3"/>
        <v>2000000</v>
      </c>
      <c r="I115" s="18"/>
      <c r="J115" s="18"/>
    </row>
    <row r="116" spans="1:10" x14ac:dyDescent="0.6">
      <c r="A116" s="3">
        <v>115</v>
      </c>
      <c r="B116" s="10" t="s">
        <v>29</v>
      </c>
      <c r="C116" s="3">
        <v>3</v>
      </c>
      <c r="D116" s="3" t="s">
        <v>105</v>
      </c>
      <c r="E116" s="6">
        <v>3000000</v>
      </c>
      <c r="F116" s="3" t="s">
        <v>101</v>
      </c>
      <c r="G116" s="3">
        <v>20</v>
      </c>
      <c r="H116" s="8">
        <f t="shared" si="3"/>
        <v>60000000</v>
      </c>
      <c r="I116" s="18"/>
      <c r="J116" s="18"/>
    </row>
    <row r="117" spans="1:10" hidden="1" x14ac:dyDescent="0.6">
      <c r="A117" s="3">
        <v>116</v>
      </c>
      <c r="B117" s="10" t="s">
        <v>15</v>
      </c>
      <c r="C117" s="3">
        <v>3</v>
      </c>
      <c r="D117" s="3" t="s">
        <v>105</v>
      </c>
      <c r="E117" s="6">
        <v>200000</v>
      </c>
      <c r="F117" s="3" t="s">
        <v>101</v>
      </c>
      <c r="G117" s="3">
        <v>65</v>
      </c>
      <c r="H117" s="8">
        <f t="shared" si="3"/>
        <v>13000000</v>
      </c>
      <c r="I117" s="18"/>
      <c r="J117" s="18"/>
    </row>
    <row r="118" spans="1:10" x14ac:dyDescent="0.6">
      <c r="A118" s="3">
        <v>117</v>
      </c>
      <c r="B118" s="10" t="s">
        <v>15</v>
      </c>
      <c r="C118" s="3">
        <v>1</v>
      </c>
      <c r="D118" s="3" t="s">
        <v>105</v>
      </c>
      <c r="E118" s="6">
        <v>3000000</v>
      </c>
      <c r="F118" s="3" t="s">
        <v>101</v>
      </c>
      <c r="G118" s="3">
        <v>23</v>
      </c>
      <c r="H118" s="8">
        <f t="shared" si="3"/>
        <v>69000000</v>
      </c>
      <c r="I118" s="18"/>
      <c r="J118" s="18"/>
    </row>
    <row r="119" spans="1:10" x14ac:dyDescent="0.6">
      <c r="A119" s="3">
        <v>118</v>
      </c>
      <c r="B119" s="10" t="s">
        <v>33</v>
      </c>
      <c r="C119" s="3">
        <v>1</v>
      </c>
      <c r="D119" s="3" t="s">
        <v>105</v>
      </c>
      <c r="E119" s="6">
        <v>400000</v>
      </c>
      <c r="F119" s="3" t="s">
        <v>101</v>
      </c>
      <c r="G119" s="3">
        <v>25</v>
      </c>
      <c r="H119" s="8">
        <f t="shared" si="3"/>
        <v>10000000</v>
      </c>
      <c r="I119" s="18"/>
      <c r="J119" s="18"/>
    </row>
    <row r="120" spans="1:10" hidden="1" x14ac:dyDescent="0.6">
      <c r="A120" s="14">
        <v>119</v>
      </c>
      <c r="B120" s="15" t="s">
        <v>11</v>
      </c>
      <c r="C120" s="14">
        <v>5</v>
      </c>
      <c r="D120" s="14" t="s">
        <v>105</v>
      </c>
      <c r="E120" s="31">
        <v>500000</v>
      </c>
      <c r="F120" s="14" t="s">
        <v>101</v>
      </c>
      <c r="G120" s="14">
        <v>65</v>
      </c>
      <c r="H120" s="32">
        <f t="shared" si="3"/>
        <v>32500000</v>
      </c>
      <c r="I120" s="18"/>
      <c r="J120" s="18"/>
    </row>
    <row r="121" spans="1:10" hidden="1" x14ac:dyDescent="0.6">
      <c r="A121" s="3">
        <v>120</v>
      </c>
      <c r="B121" s="10" t="s">
        <v>10</v>
      </c>
      <c r="C121" s="3">
        <v>5</v>
      </c>
      <c r="D121" s="3" t="s">
        <v>105</v>
      </c>
      <c r="E121" s="6">
        <v>100000</v>
      </c>
      <c r="F121" s="3" t="s">
        <v>101</v>
      </c>
      <c r="G121" s="3">
        <v>85</v>
      </c>
      <c r="H121" s="8">
        <f t="shared" si="3"/>
        <v>8500000</v>
      </c>
      <c r="I121" s="18"/>
      <c r="J121" s="18"/>
    </row>
    <row r="122" spans="1:10" hidden="1" x14ac:dyDescent="0.6">
      <c r="A122" s="3">
        <v>121</v>
      </c>
      <c r="B122" s="10" t="s">
        <v>27</v>
      </c>
      <c r="C122" s="3">
        <v>3</v>
      </c>
      <c r="D122" s="3" t="s">
        <v>105</v>
      </c>
      <c r="E122" s="6">
        <v>200000</v>
      </c>
      <c r="F122" s="3" t="s">
        <v>101</v>
      </c>
      <c r="G122" s="3">
        <v>65</v>
      </c>
      <c r="H122" s="8">
        <f t="shared" si="3"/>
        <v>13000000</v>
      </c>
      <c r="I122" s="18"/>
      <c r="J122" s="18"/>
    </row>
    <row r="123" spans="1:10" x14ac:dyDescent="0.6">
      <c r="A123" s="3">
        <v>122</v>
      </c>
      <c r="B123" s="10" t="s">
        <v>19</v>
      </c>
      <c r="C123" s="3">
        <v>5</v>
      </c>
      <c r="D123" s="3" t="s">
        <v>105</v>
      </c>
      <c r="E123" s="6">
        <v>3000000</v>
      </c>
      <c r="F123" s="3" t="s">
        <v>101</v>
      </c>
      <c r="G123" s="3">
        <v>7</v>
      </c>
      <c r="H123" s="8">
        <f t="shared" si="3"/>
        <v>21000000</v>
      </c>
      <c r="I123" s="18"/>
      <c r="J123" s="18"/>
    </row>
    <row r="124" spans="1:10" hidden="1" x14ac:dyDescent="0.6">
      <c r="A124" s="3">
        <v>123</v>
      </c>
      <c r="B124" s="10" t="s">
        <v>69</v>
      </c>
      <c r="C124" s="3">
        <v>1</v>
      </c>
      <c r="D124" s="3" t="s">
        <v>105</v>
      </c>
      <c r="E124" s="6">
        <v>200000</v>
      </c>
      <c r="F124" s="3" t="s">
        <v>101</v>
      </c>
      <c r="G124" s="3">
        <v>45</v>
      </c>
      <c r="H124" s="8">
        <f t="shared" si="3"/>
        <v>9000000</v>
      </c>
      <c r="I124" s="18"/>
      <c r="J124" s="18"/>
    </row>
    <row r="125" spans="1:10" hidden="1" x14ac:dyDescent="0.6">
      <c r="A125" s="3">
        <v>124</v>
      </c>
      <c r="B125" s="10" t="s">
        <v>52</v>
      </c>
      <c r="C125" s="3">
        <v>4</v>
      </c>
      <c r="D125" s="3" t="s">
        <v>105</v>
      </c>
      <c r="E125" s="6">
        <v>3000000</v>
      </c>
      <c r="F125" s="3" t="s">
        <v>101</v>
      </c>
      <c r="G125" s="3">
        <v>50</v>
      </c>
      <c r="H125" s="8">
        <f t="shared" si="3"/>
        <v>150000000</v>
      </c>
      <c r="I125" s="18"/>
      <c r="J125" s="18"/>
    </row>
    <row r="126" spans="1:10" hidden="1" x14ac:dyDescent="0.6">
      <c r="A126" s="3">
        <v>125</v>
      </c>
      <c r="B126" s="10" t="s">
        <v>58</v>
      </c>
      <c r="C126" s="3">
        <v>3</v>
      </c>
      <c r="D126" s="3" t="s">
        <v>105</v>
      </c>
      <c r="E126" s="6">
        <v>400000</v>
      </c>
      <c r="F126" s="3" t="s">
        <v>100</v>
      </c>
      <c r="G126" s="3">
        <v>62</v>
      </c>
      <c r="H126" s="8">
        <f t="shared" si="3"/>
        <v>24800000</v>
      </c>
      <c r="I126" s="18"/>
      <c r="J126" s="18"/>
    </row>
    <row r="127" spans="1:10" x14ac:dyDescent="0.6">
      <c r="A127" s="3">
        <v>126</v>
      </c>
      <c r="B127" s="10" t="s">
        <v>74</v>
      </c>
      <c r="C127" s="3">
        <v>4</v>
      </c>
      <c r="D127" s="3" t="s">
        <v>105</v>
      </c>
      <c r="E127" s="6">
        <v>500000</v>
      </c>
      <c r="F127" s="3" t="s">
        <v>100</v>
      </c>
      <c r="G127" s="3">
        <v>23</v>
      </c>
      <c r="H127" s="8">
        <f t="shared" si="3"/>
        <v>11500000</v>
      </c>
      <c r="I127" s="18"/>
      <c r="J127" s="18"/>
    </row>
    <row r="128" spans="1:10" x14ac:dyDescent="0.6">
      <c r="A128" s="3">
        <v>127</v>
      </c>
      <c r="B128" s="10" t="s">
        <v>64</v>
      </c>
      <c r="C128" s="3">
        <v>1</v>
      </c>
      <c r="D128" s="3" t="s">
        <v>105</v>
      </c>
      <c r="E128" s="6">
        <v>100000</v>
      </c>
      <c r="F128" s="3" t="s">
        <v>100</v>
      </c>
      <c r="G128" s="3">
        <v>25</v>
      </c>
      <c r="H128" s="8">
        <f t="shared" si="3"/>
        <v>2500000</v>
      </c>
      <c r="I128" s="18"/>
      <c r="J128" s="18"/>
    </row>
    <row r="129" spans="1:10" hidden="1" x14ac:dyDescent="0.6">
      <c r="A129" s="3">
        <v>128</v>
      </c>
      <c r="B129" s="10" t="s">
        <v>9</v>
      </c>
      <c r="C129" s="3">
        <v>3</v>
      </c>
      <c r="D129" s="3" t="s">
        <v>105</v>
      </c>
      <c r="E129" s="6">
        <v>200000</v>
      </c>
      <c r="F129" s="3" t="s">
        <v>100</v>
      </c>
      <c r="G129" s="3">
        <v>45</v>
      </c>
      <c r="H129" s="8">
        <f t="shared" si="3"/>
        <v>9000000</v>
      </c>
      <c r="I129" s="18"/>
      <c r="J129" s="18"/>
    </row>
    <row r="130" spans="1:10" hidden="1" x14ac:dyDescent="0.6">
      <c r="A130" s="14">
        <v>129</v>
      </c>
      <c r="B130" s="15" t="s">
        <v>77</v>
      </c>
      <c r="C130" s="14">
        <v>5</v>
      </c>
      <c r="D130" s="14" t="s">
        <v>105</v>
      </c>
      <c r="E130" s="31">
        <v>3000000</v>
      </c>
      <c r="F130" s="14" t="s">
        <v>100</v>
      </c>
      <c r="G130" s="14">
        <v>60</v>
      </c>
      <c r="H130" s="32">
        <f t="shared" ref="H130:H161" si="4">E130*G130</f>
        <v>180000000</v>
      </c>
      <c r="I130" s="18"/>
      <c r="J130" s="18"/>
    </row>
    <row r="131" spans="1:10" x14ac:dyDescent="0.6">
      <c r="A131" s="3">
        <v>130</v>
      </c>
      <c r="B131" s="10" t="s">
        <v>85</v>
      </c>
      <c r="C131" s="3">
        <v>1</v>
      </c>
      <c r="D131" s="3" t="s">
        <v>105</v>
      </c>
      <c r="E131" s="6">
        <v>200000</v>
      </c>
      <c r="F131" s="3" t="s">
        <v>100</v>
      </c>
      <c r="G131" s="3">
        <v>29</v>
      </c>
      <c r="H131" s="8">
        <f t="shared" si="4"/>
        <v>5800000</v>
      </c>
      <c r="I131" s="18"/>
      <c r="J131" s="18"/>
    </row>
    <row r="132" spans="1:10" x14ac:dyDescent="0.6">
      <c r="A132" s="3">
        <v>131</v>
      </c>
      <c r="B132" s="10" t="s">
        <v>4</v>
      </c>
      <c r="C132" s="3">
        <v>2</v>
      </c>
      <c r="D132" s="3" t="s">
        <v>105</v>
      </c>
      <c r="E132" s="6">
        <v>3000000</v>
      </c>
      <c r="F132" s="3" t="s">
        <v>100</v>
      </c>
      <c r="G132" s="3">
        <v>25</v>
      </c>
      <c r="H132" s="8">
        <f t="shared" si="4"/>
        <v>75000000</v>
      </c>
      <c r="I132" s="18"/>
      <c r="J132" s="18"/>
    </row>
    <row r="133" spans="1:10" hidden="1" x14ac:dyDescent="0.6">
      <c r="A133" s="3">
        <v>132</v>
      </c>
      <c r="B133" s="10" t="s">
        <v>79</v>
      </c>
      <c r="C133" s="3">
        <v>1</v>
      </c>
      <c r="D133" s="3" t="s">
        <v>105</v>
      </c>
      <c r="E133" s="6">
        <v>400000</v>
      </c>
      <c r="F133" s="3" t="s">
        <v>100</v>
      </c>
      <c r="G133" s="3">
        <v>45</v>
      </c>
      <c r="H133" s="8">
        <f t="shared" si="4"/>
        <v>18000000</v>
      </c>
      <c r="I133" s="18"/>
      <c r="J133" s="18"/>
    </row>
    <row r="134" spans="1:10" hidden="1" x14ac:dyDescent="0.6">
      <c r="A134" s="3">
        <v>133</v>
      </c>
      <c r="B134" s="10" t="s">
        <v>23</v>
      </c>
      <c r="C134" s="3">
        <v>5</v>
      </c>
      <c r="D134" s="3" t="s">
        <v>105</v>
      </c>
      <c r="E134" s="6">
        <v>500000</v>
      </c>
      <c r="F134" s="3" t="s">
        <v>100</v>
      </c>
      <c r="G134" s="3">
        <v>62</v>
      </c>
      <c r="H134" s="8">
        <f t="shared" si="4"/>
        <v>31000000</v>
      </c>
      <c r="I134" s="18"/>
      <c r="J134" s="18"/>
    </row>
    <row r="135" spans="1:10" hidden="1" x14ac:dyDescent="0.6">
      <c r="A135" s="3">
        <v>134</v>
      </c>
      <c r="B135" s="10" t="s">
        <v>40</v>
      </c>
      <c r="C135" s="3">
        <v>1</v>
      </c>
      <c r="D135" s="3" t="s">
        <v>105</v>
      </c>
      <c r="E135" s="6">
        <v>100000</v>
      </c>
      <c r="F135" s="3" t="s">
        <v>100</v>
      </c>
      <c r="G135" s="3">
        <v>85</v>
      </c>
      <c r="H135" s="8">
        <f t="shared" si="4"/>
        <v>8500000</v>
      </c>
      <c r="I135" s="18"/>
      <c r="J135" s="18"/>
    </row>
    <row r="136" spans="1:10" x14ac:dyDescent="0.6">
      <c r="A136" s="3">
        <v>135</v>
      </c>
      <c r="B136" s="10" t="s">
        <v>32</v>
      </c>
      <c r="C136" s="3">
        <v>5</v>
      </c>
      <c r="D136" s="3" t="s">
        <v>105</v>
      </c>
      <c r="E136" s="6">
        <v>200000</v>
      </c>
      <c r="F136" s="3" t="s">
        <v>100</v>
      </c>
      <c r="G136" s="3">
        <v>7</v>
      </c>
      <c r="H136" s="8">
        <f t="shared" si="4"/>
        <v>1400000</v>
      </c>
      <c r="I136" s="18"/>
      <c r="J136" s="18"/>
    </row>
    <row r="137" spans="1:10" x14ac:dyDescent="0.6">
      <c r="A137" s="3">
        <v>136</v>
      </c>
      <c r="B137" s="10" t="s">
        <v>90</v>
      </c>
      <c r="C137" s="3">
        <v>2</v>
      </c>
      <c r="D137" s="3" t="s">
        <v>105</v>
      </c>
      <c r="E137" s="6">
        <v>3000000</v>
      </c>
      <c r="F137" s="3" t="s">
        <v>100</v>
      </c>
      <c r="G137" s="3">
        <v>15</v>
      </c>
      <c r="H137" s="8">
        <f t="shared" si="4"/>
        <v>45000000</v>
      </c>
      <c r="I137" s="18"/>
      <c r="J137" s="18"/>
    </row>
    <row r="138" spans="1:10" x14ac:dyDescent="0.6">
      <c r="A138" s="3">
        <v>137</v>
      </c>
      <c r="B138" s="10" t="s">
        <v>66</v>
      </c>
      <c r="C138" s="3">
        <v>1</v>
      </c>
      <c r="D138" s="3" t="s">
        <v>105</v>
      </c>
      <c r="E138" s="6">
        <v>200000</v>
      </c>
      <c r="F138" s="3" t="s">
        <v>100</v>
      </c>
      <c r="G138" s="3">
        <v>25</v>
      </c>
      <c r="H138" s="8">
        <f t="shared" si="4"/>
        <v>5000000</v>
      </c>
      <c r="I138" s="18"/>
      <c r="J138" s="18"/>
    </row>
    <row r="139" spans="1:10" x14ac:dyDescent="0.6">
      <c r="A139" s="3">
        <v>138</v>
      </c>
      <c r="B139" s="10" t="s">
        <v>11</v>
      </c>
      <c r="C139" s="3">
        <v>5</v>
      </c>
      <c r="D139" s="3" t="s">
        <v>105</v>
      </c>
      <c r="E139" s="6">
        <v>3000000</v>
      </c>
      <c r="F139" s="3" t="s">
        <v>100</v>
      </c>
      <c r="G139" s="3">
        <v>25</v>
      </c>
      <c r="H139" s="8">
        <f t="shared" si="4"/>
        <v>75000000</v>
      </c>
      <c r="I139" s="18"/>
      <c r="J139" s="18"/>
    </row>
    <row r="140" spans="1:10" x14ac:dyDescent="0.6">
      <c r="A140" s="3">
        <v>139</v>
      </c>
      <c r="B140" s="10" t="s">
        <v>89</v>
      </c>
      <c r="C140" s="3">
        <v>1</v>
      </c>
      <c r="D140" s="3" t="s">
        <v>105</v>
      </c>
      <c r="E140" s="6">
        <v>400000</v>
      </c>
      <c r="F140" s="3" t="s">
        <v>100</v>
      </c>
      <c r="G140" s="3">
        <v>10</v>
      </c>
      <c r="H140" s="8">
        <f t="shared" si="4"/>
        <v>4000000</v>
      </c>
      <c r="I140" s="18"/>
      <c r="J140" s="18"/>
    </row>
    <row r="141" spans="1:10" hidden="1" x14ac:dyDescent="0.6">
      <c r="A141" s="3">
        <v>140</v>
      </c>
      <c r="B141" s="10" t="s">
        <v>14</v>
      </c>
      <c r="C141" s="3">
        <v>2</v>
      </c>
      <c r="D141" s="3" t="s">
        <v>105</v>
      </c>
      <c r="E141" s="6">
        <v>500000</v>
      </c>
      <c r="F141" s="3" t="s">
        <v>100</v>
      </c>
      <c r="G141" s="3">
        <v>65</v>
      </c>
      <c r="H141" s="8">
        <f t="shared" si="4"/>
        <v>32500000</v>
      </c>
      <c r="I141" s="18"/>
      <c r="J141" s="18"/>
    </row>
    <row r="142" spans="1:10" hidden="1" x14ac:dyDescent="0.6">
      <c r="A142" s="3">
        <v>141</v>
      </c>
      <c r="B142" s="10" t="s">
        <v>19</v>
      </c>
      <c r="C142" s="3">
        <v>2</v>
      </c>
      <c r="D142" s="3" t="s">
        <v>105</v>
      </c>
      <c r="E142" s="6">
        <v>100000</v>
      </c>
      <c r="F142" s="3" t="s">
        <v>100</v>
      </c>
      <c r="G142" s="3">
        <v>62</v>
      </c>
      <c r="H142" s="8">
        <f t="shared" si="4"/>
        <v>6200000</v>
      </c>
      <c r="I142" s="18"/>
      <c r="J142" s="18"/>
    </row>
    <row r="143" spans="1:10" x14ac:dyDescent="0.6">
      <c r="A143" s="3">
        <v>142</v>
      </c>
      <c r="B143" s="10" t="s">
        <v>6</v>
      </c>
      <c r="C143" s="3">
        <v>2</v>
      </c>
      <c r="D143" s="3" t="s">
        <v>105</v>
      </c>
      <c r="E143" s="6">
        <v>200000</v>
      </c>
      <c r="F143" s="3" t="s">
        <v>100</v>
      </c>
      <c r="G143" s="3">
        <v>20</v>
      </c>
      <c r="H143" s="8">
        <f t="shared" si="4"/>
        <v>4000000</v>
      </c>
      <c r="I143" s="18"/>
      <c r="J143" s="18"/>
    </row>
    <row r="144" spans="1:10" x14ac:dyDescent="0.6">
      <c r="A144" s="3">
        <v>143</v>
      </c>
      <c r="B144" s="10" t="s">
        <v>8</v>
      </c>
      <c r="C144" s="3">
        <v>4</v>
      </c>
      <c r="D144" s="3" t="s">
        <v>105</v>
      </c>
      <c r="E144" s="6">
        <v>3000000</v>
      </c>
      <c r="F144" s="3" t="s">
        <v>99</v>
      </c>
      <c r="G144" s="3">
        <v>7</v>
      </c>
      <c r="H144" s="8">
        <f t="shared" si="4"/>
        <v>21000000</v>
      </c>
      <c r="I144" s="18"/>
      <c r="J144" s="18"/>
    </row>
    <row r="145" spans="1:10" hidden="1" x14ac:dyDescent="0.6">
      <c r="A145" s="3">
        <v>144</v>
      </c>
      <c r="B145" s="10" t="s">
        <v>65</v>
      </c>
      <c r="C145" s="3">
        <v>5</v>
      </c>
      <c r="D145" s="3" t="s">
        <v>105</v>
      </c>
      <c r="E145" s="6">
        <v>3000000</v>
      </c>
      <c r="F145" s="3" t="s">
        <v>99</v>
      </c>
      <c r="G145" s="3">
        <v>60</v>
      </c>
      <c r="H145" s="8">
        <f t="shared" si="4"/>
        <v>180000000</v>
      </c>
      <c r="I145" s="18"/>
      <c r="J145" s="18"/>
    </row>
    <row r="146" spans="1:10" hidden="1" x14ac:dyDescent="0.6">
      <c r="A146" s="3">
        <v>145</v>
      </c>
      <c r="B146" s="10" t="s">
        <v>89</v>
      </c>
      <c r="C146" s="3">
        <v>1</v>
      </c>
      <c r="D146" s="3" t="s">
        <v>105</v>
      </c>
      <c r="E146" s="6">
        <v>200000</v>
      </c>
      <c r="F146" s="3" t="s">
        <v>99</v>
      </c>
      <c r="G146" s="3">
        <v>45</v>
      </c>
      <c r="H146" s="8">
        <f t="shared" si="4"/>
        <v>9000000</v>
      </c>
      <c r="I146" s="18"/>
      <c r="J146" s="18"/>
    </row>
    <row r="147" spans="1:10" x14ac:dyDescent="0.6">
      <c r="A147" s="3">
        <v>146</v>
      </c>
      <c r="B147" s="10" t="s">
        <v>78</v>
      </c>
      <c r="C147" s="3">
        <v>5</v>
      </c>
      <c r="D147" s="3" t="s">
        <v>105</v>
      </c>
      <c r="E147" s="6">
        <v>3000000</v>
      </c>
      <c r="F147" s="3" t="s">
        <v>99</v>
      </c>
      <c r="G147" s="3">
        <v>7</v>
      </c>
      <c r="H147" s="8">
        <f t="shared" si="4"/>
        <v>21000000</v>
      </c>
      <c r="I147" s="18"/>
      <c r="J147" s="18"/>
    </row>
    <row r="148" spans="1:10" hidden="1" x14ac:dyDescent="0.6">
      <c r="A148" s="3">
        <v>147</v>
      </c>
      <c r="B148" s="10" t="s">
        <v>88</v>
      </c>
      <c r="C148" s="3">
        <v>2</v>
      </c>
      <c r="D148" s="3" t="s">
        <v>105</v>
      </c>
      <c r="E148" s="6">
        <v>400000</v>
      </c>
      <c r="F148" s="3" t="s">
        <v>99</v>
      </c>
      <c r="G148" s="3">
        <v>85</v>
      </c>
      <c r="H148" s="8">
        <f t="shared" si="4"/>
        <v>34000000</v>
      </c>
      <c r="I148" s="18"/>
      <c r="J148" s="18"/>
    </row>
    <row r="149" spans="1:10" x14ac:dyDescent="0.6">
      <c r="A149" s="3">
        <v>148</v>
      </c>
      <c r="B149" s="10" t="s">
        <v>20</v>
      </c>
      <c r="C149" s="3">
        <v>5</v>
      </c>
      <c r="D149" s="3" t="s">
        <v>105</v>
      </c>
      <c r="E149" s="6">
        <v>500000</v>
      </c>
      <c r="F149" s="3" t="s">
        <v>99</v>
      </c>
      <c r="G149" s="3">
        <v>20</v>
      </c>
      <c r="H149" s="8">
        <f t="shared" si="4"/>
        <v>10000000</v>
      </c>
      <c r="I149" s="18"/>
      <c r="J149" s="18"/>
    </row>
    <row r="150" spans="1:10" x14ac:dyDescent="0.6">
      <c r="A150" s="3">
        <v>149</v>
      </c>
      <c r="B150" s="10" t="s">
        <v>76</v>
      </c>
      <c r="C150" s="3">
        <v>4</v>
      </c>
      <c r="D150" s="3" t="s">
        <v>105</v>
      </c>
      <c r="E150" s="6">
        <v>100000</v>
      </c>
      <c r="F150" s="3" t="s">
        <v>99</v>
      </c>
      <c r="G150" s="3">
        <v>10</v>
      </c>
      <c r="H150" s="8">
        <f t="shared" si="4"/>
        <v>1000000</v>
      </c>
      <c r="I150" s="18"/>
      <c r="J150" s="18"/>
    </row>
    <row r="151" spans="1:10" x14ac:dyDescent="0.6">
      <c r="A151" s="3">
        <v>150</v>
      </c>
      <c r="B151" s="10" t="s">
        <v>46</v>
      </c>
      <c r="C151" s="3">
        <v>2</v>
      </c>
      <c r="D151" s="3" t="s">
        <v>105</v>
      </c>
      <c r="E151" s="6">
        <v>200000</v>
      </c>
      <c r="F151" s="3" t="s">
        <v>99</v>
      </c>
      <c r="G151" s="3">
        <v>29</v>
      </c>
      <c r="H151" s="8">
        <f t="shared" si="4"/>
        <v>5800000</v>
      </c>
      <c r="I151" s="18"/>
      <c r="J151" s="18"/>
    </row>
    <row r="152" spans="1:10" hidden="1" x14ac:dyDescent="0.6">
      <c r="A152" s="3">
        <v>151</v>
      </c>
      <c r="B152" s="10" t="s">
        <v>63</v>
      </c>
      <c r="C152" s="3">
        <v>5</v>
      </c>
      <c r="D152" s="3" t="s">
        <v>105</v>
      </c>
      <c r="E152" s="6">
        <v>3000000</v>
      </c>
      <c r="F152" s="3" t="s">
        <v>98</v>
      </c>
      <c r="G152" s="3">
        <v>60</v>
      </c>
      <c r="H152" s="8">
        <f t="shared" si="4"/>
        <v>180000000</v>
      </c>
      <c r="I152" s="18"/>
      <c r="J152" s="18"/>
    </row>
    <row r="153" spans="1:10" hidden="1" x14ac:dyDescent="0.6">
      <c r="A153" s="3">
        <v>152</v>
      </c>
      <c r="B153" s="10" t="s">
        <v>21</v>
      </c>
      <c r="C153" s="3">
        <v>3</v>
      </c>
      <c r="D153" s="3" t="s">
        <v>105</v>
      </c>
      <c r="E153" s="6">
        <v>200000</v>
      </c>
      <c r="F153" s="3" t="s">
        <v>98</v>
      </c>
      <c r="G153" s="3">
        <v>60</v>
      </c>
      <c r="H153" s="8">
        <f t="shared" si="4"/>
        <v>12000000</v>
      </c>
      <c r="I153" s="18"/>
      <c r="J153" s="18"/>
    </row>
    <row r="154" spans="1:10" hidden="1" x14ac:dyDescent="0.6">
      <c r="A154" s="3">
        <v>153</v>
      </c>
      <c r="B154" s="10" t="s">
        <v>75</v>
      </c>
      <c r="C154" s="3">
        <v>3</v>
      </c>
      <c r="D154" s="3" t="s">
        <v>105</v>
      </c>
      <c r="E154" s="6">
        <v>3000000</v>
      </c>
      <c r="F154" s="3" t="s">
        <v>98</v>
      </c>
      <c r="G154" s="3">
        <v>85</v>
      </c>
      <c r="H154" s="8">
        <f t="shared" si="4"/>
        <v>255000000</v>
      </c>
      <c r="I154" s="18"/>
      <c r="J154" s="18"/>
    </row>
    <row r="155" spans="1:10" x14ac:dyDescent="0.6">
      <c r="A155" s="3">
        <v>154</v>
      </c>
      <c r="B155" s="10" t="s">
        <v>64</v>
      </c>
      <c r="C155" s="3">
        <v>2</v>
      </c>
      <c r="D155" s="3" t="s">
        <v>105</v>
      </c>
      <c r="E155" s="6">
        <v>400000</v>
      </c>
      <c r="F155" s="3" t="s">
        <v>98</v>
      </c>
      <c r="G155" s="3">
        <v>10</v>
      </c>
      <c r="H155" s="8">
        <f t="shared" si="4"/>
        <v>4000000</v>
      </c>
      <c r="I155" s="18"/>
      <c r="J155" s="18"/>
    </row>
    <row r="156" spans="1:10" x14ac:dyDescent="0.6">
      <c r="A156" s="3">
        <v>155</v>
      </c>
      <c r="B156" s="10" t="s">
        <v>4</v>
      </c>
      <c r="C156" s="3">
        <v>5</v>
      </c>
      <c r="D156" s="3" t="s">
        <v>105</v>
      </c>
      <c r="E156" s="6">
        <v>500000</v>
      </c>
      <c r="F156" s="3" t="s">
        <v>98</v>
      </c>
      <c r="G156" s="3">
        <v>29</v>
      </c>
      <c r="H156" s="8">
        <f t="shared" si="4"/>
        <v>14500000</v>
      </c>
      <c r="I156" s="18"/>
      <c r="J156" s="18"/>
    </row>
    <row r="157" spans="1:10" hidden="1" x14ac:dyDescent="0.6">
      <c r="A157" s="3">
        <v>156</v>
      </c>
      <c r="B157" s="10" t="s">
        <v>87</v>
      </c>
      <c r="C157" s="3">
        <v>1</v>
      </c>
      <c r="D157" s="3" t="s">
        <v>105</v>
      </c>
      <c r="E157" s="6">
        <v>100000</v>
      </c>
      <c r="F157" s="3" t="s">
        <v>98</v>
      </c>
      <c r="G157" s="3">
        <v>45</v>
      </c>
      <c r="H157" s="8">
        <f t="shared" si="4"/>
        <v>4500000</v>
      </c>
      <c r="I157" s="18"/>
      <c r="J157" s="18"/>
    </row>
    <row r="158" spans="1:10" x14ac:dyDescent="0.6">
      <c r="A158" s="3">
        <v>157</v>
      </c>
      <c r="B158" s="10" t="s">
        <v>13</v>
      </c>
      <c r="C158" s="3">
        <v>1</v>
      </c>
      <c r="D158" s="3" t="s">
        <v>105</v>
      </c>
      <c r="E158" s="6">
        <v>200000</v>
      </c>
      <c r="F158" s="3" t="s">
        <v>98</v>
      </c>
      <c r="G158" s="3">
        <v>30</v>
      </c>
      <c r="H158" s="8">
        <f t="shared" si="4"/>
        <v>6000000</v>
      </c>
      <c r="I158" s="18"/>
      <c r="J158" s="18"/>
    </row>
    <row r="159" spans="1:10" hidden="1" x14ac:dyDescent="0.6">
      <c r="A159" s="3">
        <v>158</v>
      </c>
      <c r="B159" s="10" t="s">
        <v>22</v>
      </c>
      <c r="C159" s="3">
        <v>3</v>
      </c>
      <c r="D159" s="3" t="s">
        <v>105</v>
      </c>
      <c r="E159" s="6">
        <v>3000000</v>
      </c>
      <c r="F159" s="3" t="s">
        <v>98</v>
      </c>
      <c r="G159" s="3">
        <v>98</v>
      </c>
      <c r="H159" s="8">
        <f t="shared" si="4"/>
        <v>294000000</v>
      </c>
      <c r="I159" s="18"/>
      <c r="J159" s="18"/>
    </row>
    <row r="160" spans="1:10" hidden="1" x14ac:dyDescent="0.6">
      <c r="A160" s="3">
        <v>159</v>
      </c>
      <c r="B160" s="10" t="s">
        <v>73</v>
      </c>
      <c r="C160" s="3">
        <v>3</v>
      </c>
      <c r="D160" s="3" t="s">
        <v>105</v>
      </c>
      <c r="E160" s="6">
        <v>200000</v>
      </c>
      <c r="F160" s="3" t="s">
        <v>98</v>
      </c>
      <c r="G160" s="3">
        <v>60</v>
      </c>
      <c r="H160" s="8">
        <f t="shared" si="4"/>
        <v>12000000</v>
      </c>
      <c r="I160" s="18"/>
      <c r="J160" s="18"/>
    </row>
    <row r="161" spans="1:10" x14ac:dyDescent="0.6">
      <c r="A161" s="3">
        <v>160</v>
      </c>
      <c r="B161" s="10" t="s">
        <v>52</v>
      </c>
      <c r="C161" s="3">
        <v>5</v>
      </c>
      <c r="D161" s="3" t="s">
        <v>105</v>
      </c>
      <c r="E161" s="6">
        <v>3000000</v>
      </c>
      <c r="F161" s="3" t="s">
        <v>98</v>
      </c>
      <c r="G161" s="3">
        <v>20</v>
      </c>
      <c r="H161" s="8">
        <f t="shared" si="4"/>
        <v>60000000</v>
      </c>
      <c r="I161" s="18"/>
      <c r="J161" s="18"/>
    </row>
    <row r="162" spans="1:10" hidden="1" x14ac:dyDescent="0.6">
      <c r="A162" s="3">
        <v>161</v>
      </c>
      <c r="B162" s="10" t="s">
        <v>12</v>
      </c>
      <c r="C162" s="3">
        <v>5</v>
      </c>
      <c r="D162" s="3" t="s">
        <v>105</v>
      </c>
      <c r="E162" s="6">
        <v>400000</v>
      </c>
      <c r="F162" s="3" t="s">
        <v>97</v>
      </c>
      <c r="G162" s="3">
        <v>60</v>
      </c>
      <c r="H162" s="8">
        <f t="shared" ref="H162:H193" si="5">E162*G162</f>
        <v>24000000</v>
      </c>
      <c r="I162" s="18"/>
      <c r="J162" s="18"/>
    </row>
    <row r="163" spans="1:10" x14ac:dyDescent="0.6">
      <c r="A163" s="3">
        <v>162</v>
      </c>
      <c r="B163" s="10" t="s">
        <v>2</v>
      </c>
      <c r="C163" s="3">
        <v>5</v>
      </c>
      <c r="D163" s="3" t="s">
        <v>105</v>
      </c>
      <c r="E163" s="6">
        <v>500000</v>
      </c>
      <c r="F163" s="3" t="s">
        <v>97</v>
      </c>
      <c r="G163" s="3">
        <v>29</v>
      </c>
      <c r="H163" s="8">
        <f t="shared" si="5"/>
        <v>14500000</v>
      </c>
      <c r="I163" s="18"/>
      <c r="J163" s="18"/>
    </row>
    <row r="164" spans="1:10" x14ac:dyDescent="0.6">
      <c r="A164" s="3">
        <v>163</v>
      </c>
      <c r="B164" s="10" t="s">
        <v>48</v>
      </c>
      <c r="C164" s="3">
        <v>2</v>
      </c>
      <c r="D164" s="3" t="s">
        <v>105</v>
      </c>
      <c r="E164" s="6">
        <v>100000</v>
      </c>
      <c r="F164" s="3" t="s">
        <v>97</v>
      </c>
      <c r="G164" s="3">
        <v>30</v>
      </c>
      <c r="H164" s="8">
        <f t="shared" si="5"/>
        <v>3000000</v>
      </c>
      <c r="I164" s="18"/>
      <c r="J164" s="18"/>
    </row>
    <row r="165" spans="1:10" x14ac:dyDescent="0.6">
      <c r="A165" s="3">
        <v>164</v>
      </c>
      <c r="B165" s="10" t="s">
        <v>51</v>
      </c>
      <c r="C165" s="3">
        <v>3</v>
      </c>
      <c r="D165" s="3" t="s">
        <v>105</v>
      </c>
      <c r="E165" s="6">
        <v>200000</v>
      </c>
      <c r="F165" s="3" t="s">
        <v>97</v>
      </c>
      <c r="G165" s="3">
        <v>15</v>
      </c>
      <c r="H165" s="8">
        <f t="shared" si="5"/>
        <v>3000000</v>
      </c>
      <c r="I165" s="18"/>
      <c r="J165" s="18"/>
    </row>
    <row r="166" spans="1:10" hidden="1" x14ac:dyDescent="0.6">
      <c r="A166" s="14">
        <v>165</v>
      </c>
      <c r="B166" s="15" t="s">
        <v>40</v>
      </c>
      <c r="C166" s="14">
        <v>1</v>
      </c>
      <c r="D166" s="14" t="s">
        <v>105</v>
      </c>
      <c r="E166" s="31">
        <v>3000000</v>
      </c>
      <c r="F166" s="14" t="s">
        <v>97</v>
      </c>
      <c r="G166" s="14">
        <v>45</v>
      </c>
      <c r="H166" s="32">
        <f t="shared" si="5"/>
        <v>135000000</v>
      </c>
      <c r="I166" s="18"/>
      <c r="J166" s="18"/>
    </row>
    <row r="167" spans="1:10" x14ac:dyDescent="0.6">
      <c r="A167" s="3">
        <v>166</v>
      </c>
      <c r="B167" s="10" t="s">
        <v>3</v>
      </c>
      <c r="C167" s="3">
        <v>4</v>
      </c>
      <c r="D167" s="3" t="s">
        <v>105</v>
      </c>
      <c r="E167" s="6">
        <v>200000</v>
      </c>
      <c r="F167" s="3" t="s">
        <v>97</v>
      </c>
      <c r="G167" s="3">
        <v>30</v>
      </c>
      <c r="H167" s="8">
        <f t="shared" si="5"/>
        <v>6000000</v>
      </c>
      <c r="I167" s="18"/>
      <c r="J167" s="18"/>
    </row>
    <row r="168" spans="1:10" x14ac:dyDescent="0.6">
      <c r="A168" s="3">
        <v>167</v>
      </c>
      <c r="B168" s="10" t="s">
        <v>62</v>
      </c>
      <c r="C168" s="3">
        <v>2</v>
      </c>
      <c r="D168" s="3" t="s">
        <v>105</v>
      </c>
      <c r="E168" s="6">
        <v>3000000</v>
      </c>
      <c r="F168" s="3" t="s">
        <v>97</v>
      </c>
      <c r="G168" s="3">
        <v>10</v>
      </c>
      <c r="H168" s="8">
        <f t="shared" si="5"/>
        <v>30000000</v>
      </c>
      <c r="I168" s="18"/>
      <c r="J168" s="18"/>
    </row>
    <row r="169" spans="1:10" x14ac:dyDescent="0.6">
      <c r="A169" s="3">
        <v>168</v>
      </c>
      <c r="B169" s="10" t="s">
        <v>5</v>
      </c>
      <c r="C169" s="3">
        <v>2</v>
      </c>
      <c r="D169" s="3" t="s">
        <v>105</v>
      </c>
      <c r="E169" s="6">
        <v>400000</v>
      </c>
      <c r="F169" s="3" t="s">
        <v>97</v>
      </c>
      <c r="G169" s="3">
        <v>25</v>
      </c>
      <c r="H169" s="8">
        <f t="shared" si="5"/>
        <v>10000000</v>
      </c>
      <c r="I169" s="18"/>
      <c r="J169" s="18"/>
    </row>
    <row r="170" spans="1:10" x14ac:dyDescent="0.6">
      <c r="A170" s="3">
        <v>169</v>
      </c>
      <c r="B170" s="10" t="s">
        <v>39</v>
      </c>
      <c r="C170" s="3">
        <v>2</v>
      </c>
      <c r="D170" s="3" t="s">
        <v>105</v>
      </c>
      <c r="E170" s="6">
        <v>500000</v>
      </c>
      <c r="F170" s="3" t="s">
        <v>96</v>
      </c>
      <c r="G170" s="3">
        <v>7</v>
      </c>
      <c r="H170" s="8">
        <f t="shared" si="5"/>
        <v>3500000</v>
      </c>
      <c r="I170" s="18"/>
      <c r="J170" s="18"/>
    </row>
    <row r="171" spans="1:10" x14ac:dyDescent="0.6">
      <c r="A171" s="3">
        <v>170</v>
      </c>
      <c r="B171" s="10" t="s">
        <v>29</v>
      </c>
      <c r="C171" s="3">
        <v>5</v>
      </c>
      <c r="D171" s="3" t="s">
        <v>105</v>
      </c>
      <c r="E171" s="6">
        <v>100000</v>
      </c>
      <c r="F171" s="3" t="s">
        <v>96</v>
      </c>
      <c r="G171" s="3">
        <v>32</v>
      </c>
      <c r="H171" s="8">
        <f t="shared" si="5"/>
        <v>3200000</v>
      </c>
      <c r="I171" s="18"/>
      <c r="J171" s="18"/>
    </row>
    <row r="172" spans="1:10" hidden="1" x14ac:dyDescent="0.6">
      <c r="A172" s="3">
        <v>171</v>
      </c>
      <c r="B172" s="10" t="s">
        <v>11</v>
      </c>
      <c r="C172" s="3">
        <v>3</v>
      </c>
      <c r="D172" s="3" t="s">
        <v>105</v>
      </c>
      <c r="E172" s="6">
        <v>200000</v>
      </c>
      <c r="F172" s="3" t="s">
        <v>96</v>
      </c>
      <c r="G172" s="3">
        <v>50</v>
      </c>
      <c r="H172" s="8">
        <f t="shared" si="5"/>
        <v>10000000</v>
      </c>
      <c r="I172" s="18"/>
      <c r="J172" s="18"/>
    </row>
    <row r="173" spans="1:10" x14ac:dyDescent="0.6">
      <c r="A173" s="3">
        <v>172</v>
      </c>
      <c r="B173" s="10" t="s">
        <v>1</v>
      </c>
      <c r="C173" s="3">
        <v>4</v>
      </c>
      <c r="D173" s="3" t="s">
        <v>105</v>
      </c>
      <c r="E173" s="6">
        <v>3000000</v>
      </c>
      <c r="F173" s="3" t="s">
        <v>96</v>
      </c>
      <c r="G173" s="3">
        <v>30</v>
      </c>
      <c r="H173" s="8">
        <f t="shared" si="5"/>
        <v>90000000</v>
      </c>
      <c r="I173" s="18"/>
      <c r="J173" s="18"/>
    </row>
    <row r="174" spans="1:10" hidden="1" x14ac:dyDescent="0.6">
      <c r="A174" s="3">
        <v>173</v>
      </c>
      <c r="B174" s="10" t="s">
        <v>50</v>
      </c>
      <c r="C174" s="3">
        <v>4</v>
      </c>
      <c r="D174" s="3" t="s">
        <v>105</v>
      </c>
      <c r="E174" s="6">
        <v>200000</v>
      </c>
      <c r="F174" s="3" t="s">
        <v>96</v>
      </c>
      <c r="G174" s="3">
        <v>45</v>
      </c>
      <c r="H174" s="8">
        <f t="shared" si="5"/>
        <v>9000000</v>
      </c>
      <c r="I174" s="18"/>
      <c r="J174" s="18"/>
    </row>
    <row r="175" spans="1:10" x14ac:dyDescent="0.6">
      <c r="A175" s="3">
        <v>174</v>
      </c>
      <c r="B175" s="10" t="s">
        <v>81</v>
      </c>
      <c r="C175" s="3">
        <v>4</v>
      </c>
      <c r="D175" s="3" t="s">
        <v>105</v>
      </c>
      <c r="E175" s="6">
        <v>3000000</v>
      </c>
      <c r="F175" s="3" t="s">
        <v>95</v>
      </c>
      <c r="G175" s="3">
        <v>10</v>
      </c>
      <c r="H175" s="8">
        <f t="shared" si="5"/>
        <v>30000000</v>
      </c>
      <c r="I175" s="18"/>
      <c r="J175" s="18"/>
    </row>
    <row r="176" spans="1:10" hidden="1" x14ac:dyDescent="0.6">
      <c r="A176" s="14">
        <v>175</v>
      </c>
      <c r="B176" s="15" t="s">
        <v>36</v>
      </c>
      <c r="C176" s="14">
        <v>4</v>
      </c>
      <c r="D176" s="14" t="s">
        <v>105</v>
      </c>
      <c r="E176" s="31">
        <v>400000</v>
      </c>
      <c r="F176" s="14" t="s">
        <v>95</v>
      </c>
      <c r="G176" s="14">
        <v>98</v>
      </c>
      <c r="H176" s="32">
        <f t="shared" si="5"/>
        <v>39200000</v>
      </c>
      <c r="I176" s="18"/>
      <c r="J176" s="18"/>
    </row>
    <row r="177" spans="1:10" hidden="1" x14ac:dyDescent="0.6">
      <c r="A177" s="3">
        <v>176</v>
      </c>
      <c r="B177" s="10" t="s">
        <v>11</v>
      </c>
      <c r="C177" s="3">
        <v>1</v>
      </c>
      <c r="D177" s="3" t="s">
        <v>105</v>
      </c>
      <c r="E177" s="6">
        <v>500000</v>
      </c>
      <c r="F177" s="3" t="s">
        <v>95</v>
      </c>
      <c r="G177" s="3">
        <v>45</v>
      </c>
      <c r="H177" s="8">
        <f t="shared" si="5"/>
        <v>22500000</v>
      </c>
      <c r="I177" s="18"/>
      <c r="J177" s="18"/>
    </row>
    <row r="178" spans="1:10" x14ac:dyDescent="0.6">
      <c r="A178" s="3">
        <v>177</v>
      </c>
      <c r="B178" s="10" t="s">
        <v>10</v>
      </c>
      <c r="C178" s="3">
        <v>4</v>
      </c>
      <c r="D178" s="3" t="s">
        <v>105</v>
      </c>
      <c r="E178" s="6">
        <v>100000</v>
      </c>
      <c r="F178" s="3" t="s">
        <v>95</v>
      </c>
      <c r="G178" s="3">
        <v>20</v>
      </c>
      <c r="H178" s="8">
        <f t="shared" si="5"/>
        <v>2000000</v>
      </c>
      <c r="I178" s="18"/>
      <c r="J178" s="18"/>
    </row>
    <row r="179" spans="1:10" hidden="1" x14ac:dyDescent="0.6">
      <c r="A179" s="3">
        <v>178</v>
      </c>
      <c r="B179" s="10" t="s">
        <v>38</v>
      </c>
      <c r="C179" s="3">
        <v>1</v>
      </c>
      <c r="D179" s="3" t="s">
        <v>105</v>
      </c>
      <c r="E179" s="6">
        <v>200000</v>
      </c>
      <c r="F179" s="3" t="s">
        <v>95</v>
      </c>
      <c r="G179" s="3">
        <v>62</v>
      </c>
      <c r="H179" s="8">
        <f t="shared" si="5"/>
        <v>12400000</v>
      </c>
      <c r="I179" s="18"/>
      <c r="J179" s="18"/>
    </row>
    <row r="180" spans="1:10" hidden="1" x14ac:dyDescent="0.6">
      <c r="A180" s="3">
        <v>179</v>
      </c>
      <c r="B180" s="10" t="s">
        <v>20</v>
      </c>
      <c r="C180" s="3">
        <v>1</v>
      </c>
      <c r="D180" s="3" t="s">
        <v>105</v>
      </c>
      <c r="E180" s="6">
        <v>3000000</v>
      </c>
      <c r="F180" s="3" t="s">
        <v>95</v>
      </c>
      <c r="G180" s="3">
        <v>65</v>
      </c>
      <c r="H180" s="8">
        <f t="shared" si="5"/>
        <v>195000000</v>
      </c>
      <c r="I180" s="18"/>
      <c r="J180" s="18"/>
    </row>
    <row r="181" spans="1:10" x14ac:dyDescent="0.6">
      <c r="A181" s="3">
        <v>180</v>
      </c>
      <c r="B181" s="10" t="s">
        <v>28</v>
      </c>
      <c r="C181" s="3">
        <v>4</v>
      </c>
      <c r="D181" s="3" t="s">
        <v>105</v>
      </c>
      <c r="E181" s="6">
        <v>200000</v>
      </c>
      <c r="F181" s="3" t="s">
        <v>95</v>
      </c>
      <c r="G181" s="3">
        <v>25</v>
      </c>
      <c r="H181" s="8">
        <f t="shared" si="5"/>
        <v>5000000</v>
      </c>
      <c r="I181" s="18"/>
      <c r="J181" s="18"/>
    </row>
    <row r="182" spans="1:10" hidden="1" x14ac:dyDescent="0.6">
      <c r="A182" s="3">
        <v>181</v>
      </c>
      <c r="B182" s="10" t="s">
        <v>46</v>
      </c>
      <c r="C182" s="3">
        <v>5</v>
      </c>
      <c r="D182" s="3" t="s">
        <v>105</v>
      </c>
      <c r="E182" s="6">
        <v>3000000</v>
      </c>
      <c r="F182" s="3" t="s">
        <v>95</v>
      </c>
      <c r="G182" s="3">
        <v>51</v>
      </c>
      <c r="H182" s="8">
        <f t="shared" si="5"/>
        <v>153000000</v>
      </c>
      <c r="I182" s="18"/>
      <c r="J182" s="18"/>
    </row>
    <row r="183" spans="1:10" x14ac:dyDescent="0.6">
      <c r="A183" s="3">
        <v>182</v>
      </c>
      <c r="B183" s="10" t="s">
        <v>54</v>
      </c>
      <c r="C183" s="3">
        <v>5</v>
      </c>
      <c r="D183" s="3" t="s">
        <v>105</v>
      </c>
      <c r="E183" s="6">
        <v>400000</v>
      </c>
      <c r="F183" s="3" t="s">
        <v>103</v>
      </c>
      <c r="G183" s="3">
        <v>23</v>
      </c>
      <c r="H183" s="8">
        <f t="shared" si="5"/>
        <v>9200000</v>
      </c>
      <c r="I183" s="18"/>
      <c r="J183" s="18"/>
    </row>
    <row r="184" spans="1:10" hidden="1" x14ac:dyDescent="0.6">
      <c r="A184" s="3">
        <v>183</v>
      </c>
      <c r="B184" s="10" t="s">
        <v>81</v>
      </c>
      <c r="C184" s="3">
        <v>1</v>
      </c>
      <c r="D184" s="3" t="s">
        <v>105</v>
      </c>
      <c r="E184" s="6">
        <v>500000</v>
      </c>
      <c r="F184" s="3" t="s">
        <v>103</v>
      </c>
      <c r="G184" s="3">
        <v>65</v>
      </c>
      <c r="H184" s="8">
        <f t="shared" si="5"/>
        <v>32500000</v>
      </c>
      <c r="I184" s="18"/>
      <c r="J184" s="18"/>
    </row>
    <row r="185" spans="1:10" x14ac:dyDescent="0.6">
      <c r="A185" s="3">
        <v>184</v>
      </c>
      <c r="B185" s="10" t="s">
        <v>58</v>
      </c>
      <c r="C185" s="3">
        <v>1</v>
      </c>
      <c r="D185" s="3" t="s">
        <v>105</v>
      </c>
      <c r="E185" s="6">
        <v>100000</v>
      </c>
      <c r="F185" s="3" t="s">
        <v>103</v>
      </c>
      <c r="G185" s="3">
        <v>32</v>
      </c>
      <c r="H185" s="8">
        <f t="shared" si="5"/>
        <v>3200000</v>
      </c>
      <c r="I185" s="18"/>
      <c r="J185" s="18"/>
    </row>
    <row r="186" spans="1:10" hidden="1" x14ac:dyDescent="0.6">
      <c r="A186" s="3">
        <v>185</v>
      </c>
      <c r="B186" s="10" t="s">
        <v>34</v>
      </c>
      <c r="C186" s="3">
        <v>4</v>
      </c>
      <c r="D186" s="3" t="s">
        <v>105</v>
      </c>
      <c r="E186" s="6">
        <v>200000</v>
      </c>
      <c r="F186" s="3" t="s">
        <v>103</v>
      </c>
      <c r="G186" s="3">
        <v>98</v>
      </c>
      <c r="H186" s="8">
        <f t="shared" si="5"/>
        <v>19600000</v>
      </c>
      <c r="I186" s="18"/>
      <c r="J186" s="18"/>
    </row>
    <row r="187" spans="1:10" hidden="1" x14ac:dyDescent="0.6">
      <c r="A187" s="3">
        <v>186</v>
      </c>
      <c r="B187" s="10" t="s">
        <v>17</v>
      </c>
      <c r="C187" s="3">
        <v>3</v>
      </c>
      <c r="D187" s="3" t="s">
        <v>105</v>
      </c>
      <c r="E187" s="6">
        <v>3000000</v>
      </c>
      <c r="F187" s="3" t="s">
        <v>103</v>
      </c>
      <c r="G187" s="3">
        <v>120</v>
      </c>
      <c r="H187" s="8">
        <f t="shared" si="5"/>
        <v>360000000</v>
      </c>
      <c r="I187" s="18"/>
      <c r="J187" s="18"/>
    </row>
    <row r="188" spans="1:10" hidden="1" x14ac:dyDescent="0.6">
      <c r="A188" s="3">
        <v>187</v>
      </c>
      <c r="B188" s="10" t="s">
        <v>67</v>
      </c>
      <c r="C188" s="3">
        <v>3</v>
      </c>
      <c r="D188" s="3" t="s">
        <v>105</v>
      </c>
      <c r="E188" s="6">
        <v>200000</v>
      </c>
      <c r="F188" s="3" t="s">
        <v>103</v>
      </c>
      <c r="G188" s="3">
        <v>51</v>
      </c>
      <c r="H188" s="8">
        <f t="shared" si="5"/>
        <v>10200000</v>
      </c>
      <c r="I188" s="18"/>
      <c r="J188" s="18"/>
    </row>
    <row r="189" spans="1:10" x14ac:dyDescent="0.6">
      <c r="A189" s="3">
        <v>188</v>
      </c>
      <c r="B189" s="10" t="s">
        <v>56</v>
      </c>
      <c r="C189" s="3">
        <v>1</v>
      </c>
      <c r="D189" s="3" t="s">
        <v>105</v>
      </c>
      <c r="E189" s="6">
        <v>3000000</v>
      </c>
      <c r="F189" s="3" t="s">
        <v>103</v>
      </c>
      <c r="G189" s="3">
        <v>32</v>
      </c>
      <c r="H189" s="8">
        <f t="shared" si="5"/>
        <v>96000000</v>
      </c>
      <c r="I189" s="18"/>
      <c r="J189" s="18"/>
    </row>
    <row r="190" spans="1:10" hidden="1" x14ac:dyDescent="0.6">
      <c r="A190" s="3">
        <v>189</v>
      </c>
      <c r="B190" s="10" t="s">
        <v>14</v>
      </c>
      <c r="C190" s="3">
        <v>5</v>
      </c>
      <c r="D190" s="3" t="s">
        <v>105</v>
      </c>
      <c r="E190" s="6">
        <v>400000</v>
      </c>
      <c r="F190" s="3" t="s">
        <v>103</v>
      </c>
      <c r="G190" s="3">
        <v>62</v>
      </c>
      <c r="H190" s="8">
        <f t="shared" si="5"/>
        <v>24800000</v>
      </c>
      <c r="I190" s="18"/>
      <c r="J190" s="18"/>
    </row>
    <row r="191" spans="1:10" x14ac:dyDescent="0.6">
      <c r="A191" s="3">
        <v>190</v>
      </c>
      <c r="B191" s="10" t="s">
        <v>31</v>
      </c>
      <c r="C191" s="3">
        <v>5</v>
      </c>
      <c r="D191" s="3" t="s">
        <v>105</v>
      </c>
      <c r="E191" s="6">
        <v>500000</v>
      </c>
      <c r="F191" s="3" t="s">
        <v>103</v>
      </c>
      <c r="G191" s="3">
        <v>20</v>
      </c>
      <c r="H191" s="8">
        <f t="shared" si="5"/>
        <v>10000000</v>
      </c>
      <c r="I191" s="18"/>
      <c r="J191" s="18"/>
    </row>
    <row r="192" spans="1:10" x14ac:dyDescent="0.6">
      <c r="A192" s="3">
        <v>191</v>
      </c>
      <c r="B192" s="10" t="s">
        <v>69</v>
      </c>
      <c r="C192" s="3">
        <v>5</v>
      </c>
      <c r="D192" s="3" t="s">
        <v>105</v>
      </c>
      <c r="E192" s="6">
        <v>100000</v>
      </c>
      <c r="F192" s="3" t="s">
        <v>103</v>
      </c>
      <c r="G192" s="3">
        <v>25</v>
      </c>
      <c r="H192" s="8">
        <f t="shared" si="5"/>
        <v>2500000</v>
      </c>
      <c r="I192" s="18"/>
      <c r="J192" s="18"/>
    </row>
    <row r="193" spans="1:10" x14ac:dyDescent="0.6">
      <c r="A193" s="3">
        <v>192</v>
      </c>
      <c r="B193" s="10" t="s">
        <v>83</v>
      </c>
      <c r="C193" s="3">
        <v>4</v>
      </c>
      <c r="D193" s="3" t="s">
        <v>105</v>
      </c>
      <c r="E193" s="6">
        <v>200000</v>
      </c>
      <c r="F193" s="3" t="s">
        <v>94</v>
      </c>
      <c r="G193" s="3">
        <v>32</v>
      </c>
      <c r="H193" s="8">
        <f t="shared" si="5"/>
        <v>6400000</v>
      </c>
      <c r="I193" s="18"/>
      <c r="J193" s="18"/>
    </row>
    <row r="194" spans="1:10" hidden="1" x14ac:dyDescent="0.6">
      <c r="A194" s="3">
        <v>193</v>
      </c>
      <c r="B194" s="10" t="s">
        <v>71</v>
      </c>
      <c r="C194" s="3">
        <v>1</v>
      </c>
      <c r="D194" s="3" t="s">
        <v>105</v>
      </c>
      <c r="E194" s="6">
        <v>3000000</v>
      </c>
      <c r="F194" s="3" t="s">
        <v>94</v>
      </c>
      <c r="G194" s="3">
        <v>98</v>
      </c>
      <c r="H194" s="8">
        <f t="shared" ref="H194:H197" si="6">E194*G194</f>
        <v>294000000</v>
      </c>
      <c r="I194" s="18"/>
      <c r="J194" s="18"/>
    </row>
    <row r="195" spans="1:10" hidden="1" x14ac:dyDescent="0.6">
      <c r="A195" s="3">
        <v>194</v>
      </c>
      <c r="B195" s="10" t="s">
        <v>60</v>
      </c>
      <c r="C195" s="3">
        <v>3</v>
      </c>
      <c r="D195" s="3" t="s">
        <v>105</v>
      </c>
      <c r="E195" s="6">
        <v>100000</v>
      </c>
      <c r="F195" s="3" t="s">
        <v>94</v>
      </c>
      <c r="G195" s="3">
        <v>62</v>
      </c>
      <c r="H195" s="8">
        <f t="shared" si="6"/>
        <v>6200000</v>
      </c>
      <c r="I195" s="18"/>
      <c r="J195" s="18"/>
    </row>
    <row r="196" spans="1:10" x14ac:dyDescent="0.6">
      <c r="A196" s="3">
        <v>195</v>
      </c>
      <c r="B196" s="10" t="s">
        <v>0</v>
      </c>
      <c r="C196" s="3">
        <v>1</v>
      </c>
      <c r="D196" s="3" t="s">
        <v>105</v>
      </c>
      <c r="E196" s="6">
        <v>200000</v>
      </c>
      <c r="F196" s="3" t="s">
        <v>94</v>
      </c>
      <c r="G196" s="3">
        <v>10</v>
      </c>
      <c r="H196" s="8">
        <f t="shared" si="6"/>
        <v>2000000</v>
      </c>
      <c r="I196" s="18"/>
      <c r="J196" s="18"/>
    </row>
    <row r="197" spans="1:10" x14ac:dyDescent="0.6">
      <c r="A197" s="3">
        <v>196</v>
      </c>
      <c r="B197" s="10" t="s">
        <v>45</v>
      </c>
      <c r="C197" s="3">
        <v>4</v>
      </c>
      <c r="D197" s="3" t="s">
        <v>105</v>
      </c>
      <c r="E197" s="6">
        <v>3000000</v>
      </c>
      <c r="F197" s="3" t="s">
        <v>94</v>
      </c>
      <c r="G197" s="3">
        <v>29</v>
      </c>
      <c r="H197" s="8">
        <f t="shared" si="6"/>
        <v>87000000</v>
      </c>
      <c r="I197" s="18"/>
      <c r="J197" s="18"/>
    </row>
    <row r="198" spans="1:10" hidden="1" x14ac:dyDescent="0.6"/>
    <row r="199" spans="1:10" hidden="1" x14ac:dyDescent="0.6">
      <c r="F199" s="2" t="s">
        <v>113</v>
      </c>
      <c r="H199" s="7">
        <f>AVERAGEIF(F:F,F149,H:H)</f>
        <v>46222727.272727273</v>
      </c>
    </row>
    <row r="200" spans="1:10" hidden="1" x14ac:dyDescent="0.6">
      <c r="F200" s="2" t="s">
        <v>114</v>
      </c>
      <c r="H200" s="7">
        <f>SUMIF(F:F,F150,H:H)</f>
        <v>1016900000</v>
      </c>
    </row>
    <row r="201" spans="1:10" hidden="1" x14ac:dyDescent="0.6">
      <c r="F201" s="2" t="s">
        <v>115</v>
      </c>
      <c r="H201" s="2">
        <f>COUNTIF(F:F,F144)</f>
        <v>22</v>
      </c>
    </row>
  </sheetData>
  <autoFilter ref="A1:J201" xr:uid="{00000000-0001-0000-0000-000000000000}">
    <filterColumn colId="6">
      <dynamicFilter type="belowAverage" val="41.673469387755105"/>
    </filterColumn>
    <sortState xmlns:xlrd2="http://schemas.microsoft.com/office/spreadsheetml/2017/richdata2" ref="A2:J197">
      <sortCondition ref="A1:A198"/>
    </sortState>
  </autoFilter>
  <sortState xmlns:xlrd2="http://schemas.microsoft.com/office/spreadsheetml/2017/richdata2" ref="C2:H197">
    <sortCondition ref="D2:D197"/>
    <sortCondition descending="1" ref="F2:F197"/>
  </sortState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36" max="9" man="1"/>
    <brk id="76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C8D9B-4B7C-4EC5-825E-665E7009ADE5}">
  <dimension ref="A1:F15"/>
  <sheetViews>
    <sheetView rightToLeft="1" workbookViewId="0">
      <selection activeCell="C3" sqref="C3"/>
    </sheetView>
  </sheetViews>
  <sheetFormatPr defaultRowHeight="14" x14ac:dyDescent="0.3"/>
  <cols>
    <col min="1" max="1" width="10.4140625" bestFit="1" customWidth="1"/>
    <col min="2" max="4" width="10.4140625" customWidth="1"/>
  </cols>
  <sheetData>
    <row r="1" spans="1:6" ht="17.5" thickBot="1" x14ac:dyDescent="0.35">
      <c r="A1" s="28" t="s">
        <v>112</v>
      </c>
      <c r="B1" s="34" t="s">
        <v>116</v>
      </c>
      <c r="C1" s="34" t="s">
        <v>92</v>
      </c>
      <c r="D1" s="34" t="s">
        <v>117</v>
      </c>
      <c r="E1" s="29" t="s">
        <v>104</v>
      </c>
      <c r="F1" s="30" t="s">
        <v>107</v>
      </c>
    </row>
    <row r="2" spans="1:6" ht="17.5" thickBot="1" x14ac:dyDescent="0.65">
      <c r="A2" s="25" t="s">
        <v>65</v>
      </c>
      <c r="B2" s="25">
        <f>VLOOKUP(A2,'اطلاعات اولیه'!B:I,6,0)</f>
        <v>30</v>
      </c>
      <c r="C2" s="26">
        <f>VLOOKUP(A2,'اطلاعات اولیه'!B:I,2,0)</f>
        <v>2</v>
      </c>
      <c r="D2" s="25"/>
      <c r="E2" s="19"/>
      <c r="F2" s="20"/>
    </row>
    <row r="3" spans="1:6" ht="17.5" thickBot="1" x14ac:dyDescent="0.65">
      <c r="A3" s="26" t="s">
        <v>7</v>
      </c>
      <c r="B3" s="25">
        <f>VLOOKUP(A3,'اطلاعات اولیه'!B:I,6,0)</f>
        <v>30</v>
      </c>
      <c r="C3" s="26">
        <f>VLOOKUP(A3,'اطلاعات اولیه'!B:I,2,0)</f>
        <v>5</v>
      </c>
      <c r="D3" s="26"/>
      <c r="E3" s="21"/>
      <c r="F3" s="22"/>
    </row>
    <row r="4" spans="1:6" ht="17.5" thickBot="1" x14ac:dyDescent="0.65">
      <c r="A4" s="26" t="s">
        <v>67</v>
      </c>
      <c r="B4" s="25">
        <f>VLOOKUP(A4,'اطلاعات اولیه'!B:I,6,0)</f>
        <v>30</v>
      </c>
      <c r="C4" s="26">
        <f>VLOOKUP(A4,'اطلاعات اولیه'!B:I,2,0)</f>
        <v>2</v>
      </c>
      <c r="D4" s="26"/>
      <c r="E4" s="21"/>
      <c r="F4" s="22"/>
    </row>
    <row r="5" spans="1:6" ht="17.5" thickBot="1" x14ac:dyDescent="0.65">
      <c r="A5" s="26" t="s">
        <v>56</v>
      </c>
      <c r="B5" s="25">
        <f>VLOOKUP(A5,'اطلاعات اولیه'!B:I,6,0)</f>
        <v>65</v>
      </c>
      <c r="C5" s="26">
        <f>VLOOKUP(A5,'اطلاعات اولیه'!B:I,2,0)</f>
        <v>1</v>
      </c>
      <c r="D5" s="26"/>
      <c r="E5" s="21"/>
      <c r="F5" s="22"/>
    </row>
    <row r="6" spans="1:6" ht="17.5" thickBot="1" x14ac:dyDescent="0.65">
      <c r="A6" s="26" t="s">
        <v>79</v>
      </c>
      <c r="B6" s="25">
        <f>VLOOKUP(A6,'اطلاعات اولیه'!B:I,6,0)</f>
        <v>30</v>
      </c>
      <c r="C6" s="26">
        <f>VLOOKUP(A6,'اطلاعات اولیه'!B:I,2,0)</f>
        <v>2</v>
      </c>
      <c r="D6" s="26"/>
      <c r="E6" s="21"/>
      <c r="F6" s="22"/>
    </row>
    <row r="7" spans="1:6" ht="17.5" thickBot="1" x14ac:dyDescent="0.65">
      <c r="A7" s="26" t="s">
        <v>48</v>
      </c>
      <c r="B7" s="25">
        <f>VLOOKUP(A7,'اطلاعات اولیه'!B:I,6,0)</f>
        <v>20</v>
      </c>
      <c r="C7" s="26">
        <f>VLOOKUP(A7,'اطلاعات اولیه'!B:I,2,0)</f>
        <v>1</v>
      </c>
      <c r="D7" s="26"/>
      <c r="E7" s="21"/>
      <c r="F7" s="22"/>
    </row>
    <row r="8" spans="1:6" ht="17.5" thickBot="1" x14ac:dyDescent="0.65">
      <c r="A8" s="26" t="s">
        <v>80</v>
      </c>
      <c r="B8" s="25">
        <f>VLOOKUP(A8,'اطلاعات اولیه'!B:I,6,0)</f>
        <v>85</v>
      </c>
      <c r="C8" s="26">
        <f>VLOOKUP(A8,'اطلاعات اولیه'!B:I,2,0)</f>
        <v>2</v>
      </c>
      <c r="D8" s="26"/>
      <c r="E8" s="21"/>
      <c r="F8" s="22"/>
    </row>
    <row r="9" spans="1:6" ht="17.5" thickBot="1" x14ac:dyDescent="0.65">
      <c r="A9" s="26" t="s">
        <v>90</v>
      </c>
      <c r="B9" s="25">
        <f>VLOOKUP(A9,'اطلاعات اولیه'!B:I,6,0)</f>
        <v>60</v>
      </c>
      <c r="C9" s="26">
        <f>VLOOKUP(A9,'اطلاعات اولیه'!B:I,2,0)</f>
        <v>2</v>
      </c>
      <c r="D9" s="26"/>
      <c r="E9" s="21"/>
      <c r="F9" s="22"/>
    </row>
    <row r="10" spans="1:6" ht="17.5" thickBot="1" x14ac:dyDescent="0.65">
      <c r="A10" s="26" t="s">
        <v>22</v>
      </c>
      <c r="B10" s="25">
        <f>VLOOKUP(A10,'اطلاعات اولیه'!B:I,6,0)</f>
        <v>30</v>
      </c>
      <c r="C10" s="26">
        <f>VLOOKUP(A10,'اطلاعات اولیه'!B:I,2,0)</f>
        <v>6</v>
      </c>
      <c r="D10" s="26"/>
      <c r="E10" s="21"/>
      <c r="F10" s="22"/>
    </row>
    <row r="11" spans="1:6" ht="17.5" thickBot="1" x14ac:dyDescent="0.65">
      <c r="A11" s="26" t="s">
        <v>78</v>
      </c>
      <c r="B11" s="25">
        <f>VLOOKUP(A11,'اطلاعات اولیه'!B:I,6,0)</f>
        <v>25</v>
      </c>
      <c r="C11" s="26">
        <f>VLOOKUP(A11,'اطلاعات اولیه'!B:I,2,0)</f>
        <v>6</v>
      </c>
      <c r="D11" s="26"/>
      <c r="E11" s="21"/>
      <c r="F11" s="22"/>
    </row>
    <row r="12" spans="1:6" ht="17.5" thickBot="1" x14ac:dyDescent="0.65">
      <c r="A12" s="26" t="s">
        <v>19</v>
      </c>
      <c r="B12" s="25">
        <f>VLOOKUP(A12,'اطلاعات اولیه'!B:I,6,0)</f>
        <v>78</v>
      </c>
      <c r="C12" s="26">
        <f>VLOOKUP(A12,'اطلاعات اولیه'!B:I,2,0)</f>
        <v>6</v>
      </c>
      <c r="D12" s="26"/>
      <c r="E12" s="21"/>
      <c r="F12" s="22"/>
    </row>
    <row r="13" spans="1:6" ht="17.5" thickBot="1" x14ac:dyDescent="0.65">
      <c r="A13" s="26" t="s">
        <v>5</v>
      </c>
      <c r="B13" s="25">
        <f>VLOOKUP(A13,'اطلاعات اولیه'!B:I,6,0)</f>
        <v>32</v>
      </c>
      <c r="C13" s="26">
        <f>VLOOKUP(A13,'اطلاعات اولیه'!B:I,2,0)</f>
        <v>5</v>
      </c>
      <c r="D13" s="26"/>
      <c r="E13" s="21"/>
      <c r="F13" s="22"/>
    </row>
    <row r="14" spans="1:6" ht="17.5" thickBot="1" x14ac:dyDescent="0.65">
      <c r="A14" s="26" t="s">
        <v>20</v>
      </c>
      <c r="B14" s="25">
        <f>VLOOKUP(A14,'اطلاعات اولیه'!B:I,6,0)</f>
        <v>29</v>
      </c>
      <c r="C14" s="26">
        <f>VLOOKUP(A14,'اطلاعات اولیه'!B:I,2,0)</f>
        <v>4</v>
      </c>
      <c r="D14" s="26"/>
      <c r="E14" s="21"/>
      <c r="F14" s="22"/>
    </row>
    <row r="15" spans="1:6" ht="17.5" thickBot="1" x14ac:dyDescent="0.65">
      <c r="A15" s="27" t="s">
        <v>24</v>
      </c>
      <c r="B15" s="25">
        <f>VLOOKUP(A15,'اطلاعات اولیه'!B:I,6,0)</f>
        <v>7</v>
      </c>
      <c r="C15" s="26">
        <f>VLOOKUP(A15,'اطلاعات اولیه'!B:I,2,0)</f>
        <v>6</v>
      </c>
      <c r="D15" s="27"/>
      <c r="E15" s="23"/>
      <c r="F15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A5ECB-D712-4584-B769-80C302EE8948}">
  <dimension ref="A1:D10"/>
  <sheetViews>
    <sheetView rightToLeft="1" workbookViewId="0">
      <selection activeCell="H6" sqref="H6"/>
    </sheetView>
  </sheetViews>
  <sheetFormatPr defaultRowHeight="14" x14ac:dyDescent="0.3"/>
  <cols>
    <col min="2" max="2" width="9.5" bestFit="1" customWidth="1"/>
    <col min="3" max="3" width="11.08203125" bestFit="1" customWidth="1"/>
    <col min="4" max="4" width="12.25" bestFit="1" customWidth="1"/>
  </cols>
  <sheetData>
    <row r="1" spans="1:4" ht="19" thickBot="1" x14ac:dyDescent="0.75">
      <c r="A1" s="42" t="s">
        <v>91</v>
      </c>
      <c r="B1" s="40" t="s">
        <v>119</v>
      </c>
      <c r="C1" s="40" t="s">
        <v>120</v>
      </c>
      <c r="D1" s="41" t="s">
        <v>121</v>
      </c>
    </row>
    <row r="2" spans="1:4" ht="17" x14ac:dyDescent="0.6">
      <c r="A2" s="43" t="s">
        <v>16</v>
      </c>
      <c r="B2" s="38"/>
      <c r="C2" s="38"/>
      <c r="D2" s="39"/>
    </row>
    <row r="3" spans="1:4" ht="17" x14ac:dyDescent="0.6">
      <c r="A3" s="44" t="s">
        <v>65</v>
      </c>
      <c r="B3" s="10"/>
      <c r="C3" s="10"/>
      <c r="D3" s="35"/>
    </row>
    <row r="4" spans="1:4" ht="17" x14ac:dyDescent="0.6">
      <c r="A4" s="44" t="s">
        <v>70</v>
      </c>
      <c r="B4" s="10"/>
      <c r="C4" s="10"/>
      <c r="D4" s="35"/>
    </row>
    <row r="5" spans="1:4" ht="17" x14ac:dyDescent="0.6">
      <c r="A5" s="44" t="s">
        <v>11</v>
      </c>
      <c r="B5" s="10"/>
      <c r="C5" s="10"/>
      <c r="D5" s="35"/>
    </row>
    <row r="6" spans="1:4" ht="17" x14ac:dyDescent="0.6">
      <c r="A6" s="44" t="s">
        <v>61</v>
      </c>
      <c r="B6" s="10"/>
      <c r="C6" s="10"/>
      <c r="D6" s="35"/>
    </row>
    <row r="7" spans="1:4" ht="17" x14ac:dyDescent="0.6">
      <c r="A7" s="44" t="s">
        <v>66</v>
      </c>
      <c r="B7" s="10"/>
      <c r="C7" s="10"/>
      <c r="D7" s="35"/>
    </row>
    <row r="8" spans="1:4" ht="17" x14ac:dyDescent="0.6">
      <c r="A8" s="44" t="s">
        <v>14</v>
      </c>
      <c r="B8" s="10"/>
      <c r="C8" s="10"/>
      <c r="D8" s="35"/>
    </row>
    <row r="9" spans="1:4" ht="17" x14ac:dyDescent="0.6">
      <c r="A9" s="44" t="s">
        <v>13</v>
      </c>
      <c r="B9" s="10"/>
      <c r="C9" s="10"/>
      <c r="D9" s="35"/>
    </row>
    <row r="10" spans="1:4" ht="17.5" thickBot="1" x14ac:dyDescent="0.65">
      <c r="A10" s="45" t="s">
        <v>31</v>
      </c>
      <c r="B10" s="36"/>
      <c r="C10" s="36"/>
      <c r="D10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اطلاعات اولیه</vt:lpstr>
      <vt:lpstr>جستجو</vt:lpstr>
      <vt:lpstr>شمارش</vt:lpstr>
      <vt:lpstr>'اطلاعات اولیه'!Print_Area</vt:lpstr>
      <vt:lpstr>'اطلاعات اولیه'!Print_Titles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Apadas</dc:creator>
  <cp:lastModifiedBy>Apadas</cp:lastModifiedBy>
  <cp:lastPrinted>2023-12-28T16:24:21Z</cp:lastPrinted>
  <dcterms:created xsi:type="dcterms:W3CDTF">2015-06-05T18:17:20Z</dcterms:created>
  <dcterms:modified xsi:type="dcterms:W3CDTF">2024-09-23T06:31:26Z</dcterms:modified>
</cp:coreProperties>
</file>